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laferr\Dropbox\EstudoMec\"/>
    </mc:Choice>
  </mc:AlternateContent>
  <xr:revisionPtr revIDLastSave="0" documentId="10_ncr:100000_{E56F56F1-D431-4FD0-B89B-1DC60BCD459C}" xr6:coauthVersionLast="31" xr6:coauthVersionMax="31" xr10:uidLastSave="{00000000-0000-0000-0000-000000000000}"/>
  <bookViews>
    <workbookView xWindow="0" yWindow="0" windowWidth="28800" windowHeight="14610" tabRatio="664" xr2:uid="{00000000-000D-0000-FFFF-FFFF00000000}"/>
  </bookViews>
  <sheets>
    <sheet name="Gripper" sheetId="5" r:id="rId1"/>
  </sheets>
  <definedNames>
    <definedName name="ListaNum" localSheetId="0">Gripper!$Q$3:$Q$6</definedName>
    <definedName name="ListaNum">#REF!</definedName>
    <definedName name="melhoria" localSheetId="0">Gripper!$F$4:$F$6</definedName>
    <definedName name="melhoria">#REF!</definedName>
  </definedNames>
  <calcPr calcId="179017"/>
</workbook>
</file>

<file path=xl/calcChain.xml><?xml version="1.0" encoding="utf-8"?>
<calcChain xmlns="http://schemas.openxmlformats.org/spreadsheetml/2006/main">
  <c r="E43" i="5" l="1"/>
  <c r="V43" i="5" l="1"/>
  <c r="G43" i="5" l="1"/>
  <c r="AA43" i="5" l="1"/>
  <c r="AW27" i="5"/>
  <c r="F43" i="5"/>
  <c r="N43" i="5" l="1"/>
  <c r="AW40" i="5"/>
  <c r="AW41" i="5"/>
  <c r="AW22" i="5"/>
  <c r="AW33" i="5"/>
  <c r="AC43" i="5" l="1"/>
  <c r="I43" i="5"/>
  <c r="AE43" i="5"/>
  <c r="J43" i="5"/>
  <c r="AF43" i="5"/>
  <c r="AH43" i="5"/>
  <c r="AS43" i="5"/>
  <c r="H43" i="5"/>
  <c r="AO43" i="5"/>
  <c r="AN43" i="5"/>
  <c r="T43" i="5"/>
  <c r="AU43" i="5"/>
  <c r="AM43" i="5"/>
  <c r="AL43" i="5"/>
  <c r="L43" i="5"/>
  <c r="U43" i="5"/>
  <c r="K43" i="5"/>
  <c r="AP43" i="5"/>
  <c r="AQ43" i="5"/>
  <c r="AJ43" i="5"/>
  <c r="S43" i="5"/>
  <c r="Z43" i="5"/>
  <c r="Y43" i="5"/>
  <c r="X43" i="5"/>
  <c r="W43" i="5"/>
  <c r="R43" i="5"/>
  <c r="AB43" i="5"/>
  <c r="AI43" i="5"/>
  <c r="AT43" i="5"/>
  <c r="Q43" i="5"/>
  <c r="P43" i="5"/>
  <c r="O43" i="5"/>
  <c r="AW43" i="5" l="1"/>
  <c r="G44" i="5" l="1"/>
  <c r="G48" i="5" s="1"/>
  <c r="V44" i="5"/>
  <c r="V48" i="5" s="1"/>
  <c r="F44" i="5"/>
  <c r="F48" i="5" s="1"/>
  <c r="AA44" i="5"/>
  <c r="AA48" i="5" s="1"/>
  <c r="N44" i="5"/>
  <c r="N48" i="5" s="1"/>
  <c r="AW42" i="5"/>
  <c r="AW39" i="5"/>
  <c r="AW38" i="5"/>
  <c r="AW37" i="5"/>
  <c r="AW36" i="5"/>
  <c r="AW35" i="5"/>
  <c r="AW34" i="5"/>
  <c r="AW32" i="5"/>
  <c r="AW31" i="5"/>
  <c r="AW30" i="5"/>
  <c r="AW29" i="5"/>
  <c r="AW28" i="5"/>
  <c r="AW26" i="5"/>
  <c r="AW25" i="5"/>
  <c r="AW24" i="5"/>
  <c r="AW23" i="5"/>
  <c r="AW21" i="5"/>
  <c r="AW20" i="5"/>
  <c r="AW19" i="5"/>
  <c r="AW18" i="5"/>
  <c r="AW17" i="5"/>
  <c r="AW16" i="5"/>
  <c r="AW15" i="5"/>
  <c r="AW14" i="5"/>
  <c r="AX27" i="5" s="1"/>
  <c r="AX41" i="5" l="1"/>
  <c r="AX40" i="5"/>
  <c r="AX22" i="5"/>
  <c r="AX33" i="5"/>
  <c r="AX25" i="5"/>
  <c r="AX21" i="5"/>
  <c r="AX31" i="5"/>
  <c r="AX28" i="5"/>
  <c r="AX39" i="5"/>
  <c r="AX35" i="5"/>
  <c r="AX16" i="5"/>
  <c r="AX20" i="5"/>
  <c r="AX24" i="5"/>
  <c r="AX30" i="5"/>
  <c r="AX34" i="5"/>
  <c r="AX38" i="5"/>
  <c r="AX17" i="5"/>
  <c r="AX14" i="5"/>
  <c r="AX18" i="5"/>
  <c r="AX26" i="5"/>
  <c r="AX29" i="5"/>
  <c r="AX32" i="5"/>
  <c r="AX36" i="5"/>
  <c r="AX42" i="5"/>
  <c r="AX15" i="5"/>
  <c r="AX19" i="5"/>
  <c r="AX23" i="5"/>
  <c r="AX37" i="5"/>
  <c r="AO44" i="5" l="1"/>
  <c r="AO48" i="5" s="1"/>
  <c r="AP44" i="5"/>
  <c r="AP48" i="5" s="1"/>
  <c r="J44" i="5"/>
  <c r="J48" i="5" s="1"/>
  <c r="Q44" i="5"/>
  <c r="Q48" i="5" s="1"/>
  <c r="X44" i="5"/>
  <c r="X48" i="5" s="1"/>
  <c r="R44" i="5"/>
  <c r="R48" i="5" s="1"/>
  <c r="P44" i="5"/>
  <c r="P48" i="5" s="1"/>
  <c r="O44" i="5"/>
  <c r="O48" i="5" s="1"/>
  <c r="U44" i="5"/>
  <c r="U48" i="5" s="1"/>
  <c r="Z44" i="5"/>
  <c r="Z48" i="5" s="1"/>
  <c r="AF44" i="5"/>
  <c r="AF48" i="5" s="1"/>
  <c r="AI44" i="5"/>
  <c r="AI48" i="5" s="1"/>
  <c r="AE44" i="5"/>
  <c r="AE48" i="5" s="1"/>
  <c r="K44" i="5"/>
  <c r="K48" i="5" s="1"/>
  <c r="T44" i="5"/>
  <c r="T48" i="5" s="1"/>
  <c r="H44" i="5"/>
  <c r="H48" i="5" s="1"/>
  <c r="S44" i="5"/>
  <c r="S48" i="5" s="1"/>
  <c r="AC44" i="5"/>
  <c r="AC48" i="5" s="1"/>
  <c r="AS44" i="5"/>
  <c r="AS48" i="5" s="1"/>
  <c r="AM44" i="5"/>
  <c r="AM48" i="5" s="1"/>
  <c r="L44" i="5"/>
  <c r="L48" i="5" s="1"/>
  <c r="AB44" i="5"/>
  <c r="AB48" i="5" s="1"/>
  <c r="AJ44" i="5"/>
  <c r="AJ48" i="5" s="1"/>
  <c r="AL44" i="5"/>
  <c r="AL48" i="5" s="1"/>
  <c r="AU44" i="5"/>
  <c r="AU48" i="5" s="1"/>
  <c r="Y44" i="5"/>
  <c r="Y48" i="5" s="1"/>
  <c r="AN44" i="5"/>
  <c r="AN48" i="5" s="1"/>
  <c r="W44" i="5"/>
  <c r="W48" i="5" s="1"/>
  <c r="AH44" i="5"/>
  <c r="AH48" i="5" s="1"/>
  <c r="AT44" i="5"/>
  <c r="AT48" i="5" s="1"/>
  <c r="I44" i="5"/>
  <c r="I48" i="5" s="1"/>
  <c r="AQ44" i="5"/>
  <c r="AQ48" i="5" s="1"/>
  <c r="E44" i="5"/>
  <c r="E48" i="5" s="1"/>
</calcChain>
</file>

<file path=xl/sharedStrings.xml><?xml version="1.0" encoding="utf-8"?>
<sst xmlns="http://schemas.openxmlformats.org/spreadsheetml/2006/main" count="35" uniqueCount="34">
  <si>
    <t>&gt;&gt;</t>
  </si>
  <si>
    <t>&lt;&lt;</t>
  </si>
  <si>
    <t>–</t>
  </si>
  <si>
    <t>A1</t>
  </si>
  <si>
    <t>A2</t>
  </si>
  <si>
    <t>André Ferreira</t>
  </si>
  <si>
    <t>Rank →</t>
  </si>
  <si>
    <t>Title:</t>
  </si>
  <si>
    <t>Author</t>
  </si>
  <si>
    <t>Date</t>
  </si>
  <si>
    <t>the higher the better</t>
  </si>
  <si>
    <t>the lower the better</t>
  </si>
  <si>
    <t>doesn't matter / depends</t>
  </si>
  <si>
    <t>Importance of metric for requirement</t>
  </si>
  <si>
    <t>Strong</t>
  </si>
  <si>
    <t>Moderate</t>
  </si>
  <si>
    <t>Weak</t>
  </si>
  <si>
    <t>Inexistant</t>
  </si>
  <si>
    <t>Domain →</t>
  </si>
  <si>
    <t>Identification Code</t>
  </si>
  <si>
    <t>Metrics →
Requeriments ↓</t>
  </si>
  <si>
    <t xml:space="preserve">Importance ↓ </t>
  </si>
  <si>
    <t>Sum</t>
  </si>
  <si>
    <t>Weighted Importance</t>
  </si>
  <si>
    <t>Estimation of the importance of this specification →</t>
  </si>
  <si>
    <t>Estimation of the importance of this specification  (%) →</t>
  </si>
  <si>
    <t>Improvement direction →</t>
  </si>
  <si>
    <t>Goal →</t>
  </si>
  <si>
    <t>Unit →</t>
  </si>
  <si>
    <t>Description ↓</t>
  </si>
  <si>
    <t>Code  ↓</t>
  </si>
  <si>
    <t>Code ↓</t>
  </si>
  <si>
    <t>Improvement direction</t>
  </si>
  <si>
    <t>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</si>
</sst>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0"/>
      <name val="Arial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i/>
      <sz val="10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b/>
      <sz val="9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sz val="7"/>
      <name val="Century Gothic"/>
      <family val="2"/>
    </font>
    <font>
      <b/>
      <sz val="8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D6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4" borderId="0" applyNumberFormat="0" applyBorder="0" applyAlignment="0" applyProtection="0"/>
    <xf numFmtId="9" fontId="1" fillId="0" borderId="0" applyFont="0" applyFill="0" applyBorder="0" applyAlignment="0" applyProtection="0"/>
    <xf numFmtId="0" fontId="3" fillId="3" borderId="9" applyNumberFormat="0" applyAlignment="0" applyProtection="0"/>
  </cellStyleXfs>
  <cellXfs count="90">
    <xf numFmtId="0" fontId="0" fillId="0" borderId="0" xfId="0"/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8" fillId="0" borderId="15" xfId="0" applyFont="1" applyFill="1" applyBorder="1" applyAlignment="1">
      <alignment horizontal="center" vertical="center" textRotation="90" wrapText="1"/>
    </xf>
    <xf numFmtId="0" fontId="8" fillId="0" borderId="15" xfId="3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 wrapText="1"/>
    </xf>
    <xf numFmtId="1" fontId="8" fillId="9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64" fontId="6" fillId="5" borderId="1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textRotation="90"/>
    </xf>
    <xf numFmtId="1" fontId="11" fillId="8" borderId="1" xfId="0" applyNumberFormat="1" applyFont="1" applyFill="1" applyBorder="1" applyAlignment="1">
      <alignment horizontal="center" vertical="center"/>
    </xf>
    <xf numFmtId="9" fontId="11" fillId="8" borderId="1" xfId="2" applyFont="1" applyFill="1" applyBorder="1" applyAlignment="1">
      <alignment horizontal="center" vertical="center"/>
    </xf>
    <xf numFmtId="1" fontId="12" fillId="8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8" borderId="1" xfId="2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3" fillId="0" borderId="12" xfId="0" applyFont="1" applyBorder="1" applyAlignment="1">
      <alignment horizontal="right" vertical="center"/>
    </xf>
    <xf numFmtId="14" fontId="14" fillId="0" borderId="0" xfId="0" applyNumberFormat="1" applyFont="1" applyBorder="1" applyAlignment="1">
      <alignment horizontal="right" vertical="center"/>
    </xf>
    <xf numFmtId="14" fontId="8" fillId="0" borderId="10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" fontId="8" fillId="0" borderId="1" xfId="0" quotePrefix="1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textRotation="90" wrapText="1"/>
    </xf>
    <xf numFmtId="0" fontId="8" fillId="0" borderId="16" xfId="0" applyFont="1" applyFill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0" fillId="8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</cellXfs>
  <cellStyles count="4">
    <cellStyle name="Good" xfId="1" builtinId="26"/>
    <cellStyle name="Normal" xfId="0" builtinId="0"/>
    <cellStyle name="Output" xfId="3" builtinId="21"/>
    <cellStyle name="Percent" xfId="2" builtinId="5"/>
  </cellStyles>
  <dxfs count="10">
    <dxf>
      <fill>
        <patternFill>
          <bgColor theme="2" tint="-0.24994659260841701"/>
        </patternFill>
      </fill>
    </dxf>
    <dxf>
      <fill>
        <patternFill>
          <bgColor rgb="FFFFCCCC"/>
        </patternFill>
      </fill>
    </dxf>
    <dxf>
      <fill>
        <patternFill>
          <bgColor theme="2" tint="-0.24994659260841701"/>
        </patternFill>
      </fill>
    </dxf>
    <dxf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CCCC"/>
        </patternFill>
      </fill>
    </dxf>
    <dxf>
      <fill>
        <patternFill>
          <bgColor theme="2" tint="-0.24994659260841701"/>
        </patternFill>
      </fill>
    </dxf>
    <dxf>
      <fill>
        <patternFill>
          <bgColor rgb="FFFFCCCC"/>
        </patternFill>
      </fill>
    </dxf>
  </dxfs>
  <tableStyles count="0" defaultTableStyle="TableStyleMedium9" defaultPivotStyle="PivotStyleLight16"/>
  <colors>
    <mruColors>
      <color rgb="FFCC0000"/>
      <color rgb="FFFF0000"/>
      <color rgb="FFFF5050"/>
      <color rgb="FFFF2929"/>
      <color rgb="FFFF4343"/>
      <color rgb="FFFF9FA1"/>
      <color rgb="FFFFCCCC"/>
      <color rgb="FFFF7C80"/>
      <color rgb="FFFFD5D5"/>
      <color rgb="FFD4E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93"/>
  <sheetViews>
    <sheetView showGridLines="0" tabSelected="1" zoomScale="85" zoomScaleNormal="85" workbookViewId="0">
      <selection activeCell="D13" sqref="D13"/>
    </sheetView>
  </sheetViews>
  <sheetFormatPr defaultColWidth="9.140625" defaultRowHeight="13.5" x14ac:dyDescent="0.2"/>
  <cols>
    <col min="1" max="1" width="1.140625" style="2" customWidth="1"/>
    <col min="2" max="2" width="14.140625" style="2" customWidth="1"/>
    <col min="3" max="3" width="4.85546875" style="2" customWidth="1"/>
    <col min="4" max="4" width="86.7109375" style="2" customWidth="1"/>
    <col min="5" max="5" width="7" style="2" customWidth="1"/>
    <col min="6" max="23" width="6.7109375" style="2" customWidth="1"/>
    <col min="24" max="24" width="7.7109375" style="2" customWidth="1"/>
    <col min="25" max="33" width="6.7109375" style="2" customWidth="1"/>
    <col min="34" max="34" width="8" style="2" customWidth="1"/>
    <col min="35" max="47" width="6.7109375" style="2" customWidth="1"/>
    <col min="48" max="48" width="6.28515625" style="2" customWidth="1"/>
    <col min="49" max="49" width="2.140625" style="2" customWidth="1"/>
    <col min="50" max="51" width="2.7109375" style="2" customWidth="1"/>
    <col min="52" max="16384" width="9.140625" style="2"/>
  </cols>
  <sheetData>
    <row r="1" spans="1:51" ht="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1" ht="31.5" customHeight="1" x14ac:dyDescent="0.2">
      <c r="B2" s="3"/>
      <c r="C2" s="38" t="s">
        <v>7</v>
      </c>
      <c r="D2" s="56"/>
      <c r="E2" s="4"/>
      <c r="M2" s="79" t="s">
        <v>13</v>
      </c>
      <c r="N2" s="79"/>
      <c r="O2" s="79"/>
      <c r="P2" s="79"/>
      <c r="Q2" s="79"/>
    </row>
    <row r="3" spans="1:51" ht="15.6" customHeight="1" x14ac:dyDescent="0.2">
      <c r="B3" s="5"/>
      <c r="C3" s="6"/>
      <c r="D3" s="7"/>
      <c r="F3" s="80" t="s">
        <v>32</v>
      </c>
      <c r="G3" s="81"/>
      <c r="H3" s="81"/>
      <c r="I3" s="81"/>
      <c r="J3" s="81"/>
      <c r="K3" s="81"/>
      <c r="M3" s="83" t="s">
        <v>14</v>
      </c>
      <c r="N3" s="83"/>
      <c r="O3" s="83"/>
      <c r="P3" s="83"/>
      <c r="Q3" s="23">
        <v>3</v>
      </c>
    </row>
    <row r="4" spans="1:51" ht="15.6" customHeight="1" x14ac:dyDescent="0.2">
      <c r="A4" s="8"/>
      <c r="B4" s="8"/>
      <c r="C4" s="71" t="s">
        <v>8</v>
      </c>
      <c r="D4" s="72" t="s">
        <v>5</v>
      </c>
      <c r="F4" s="9" t="s">
        <v>2</v>
      </c>
      <c r="G4" s="82" t="s">
        <v>12</v>
      </c>
      <c r="H4" s="83"/>
      <c r="I4" s="83"/>
      <c r="J4" s="83"/>
      <c r="K4" s="83"/>
      <c r="M4" s="83" t="s">
        <v>15</v>
      </c>
      <c r="N4" s="83"/>
      <c r="O4" s="83"/>
      <c r="P4" s="83"/>
      <c r="Q4" s="23">
        <v>2</v>
      </c>
    </row>
    <row r="5" spans="1:51" ht="17.25" x14ac:dyDescent="0.2">
      <c r="A5" s="10"/>
      <c r="B5" s="8"/>
      <c r="C5" s="6"/>
      <c r="D5" s="7"/>
      <c r="F5" s="9" t="s">
        <v>0</v>
      </c>
      <c r="G5" s="82" t="s">
        <v>10</v>
      </c>
      <c r="H5" s="83"/>
      <c r="I5" s="83"/>
      <c r="J5" s="83"/>
      <c r="K5" s="83"/>
      <c r="M5" s="83" t="s">
        <v>16</v>
      </c>
      <c r="N5" s="83"/>
      <c r="O5" s="83"/>
      <c r="P5" s="83"/>
      <c r="Q5" s="23">
        <v>1</v>
      </c>
    </row>
    <row r="6" spans="1:51" ht="17.25" x14ac:dyDescent="0.2">
      <c r="A6" s="11"/>
      <c r="B6" s="8"/>
      <c r="C6" s="39" t="s">
        <v>9</v>
      </c>
      <c r="D6" s="40">
        <v>43374</v>
      </c>
      <c r="F6" s="9" t="s">
        <v>1</v>
      </c>
      <c r="G6" s="82" t="s">
        <v>11</v>
      </c>
      <c r="H6" s="83"/>
      <c r="I6" s="83"/>
      <c r="J6" s="83"/>
      <c r="K6" s="83"/>
      <c r="M6" s="83" t="s">
        <v>17</v>
      </c>
      <c r="N6" s="83"/>
      <c r="O6" s="83"/>
      <c r="P6" s="83"/>
      <c r="Q6" s="23"/>
    </row>
    <row r="7" spans="1:51" x14ac:dyDescent="0.2">
      <c r="A7" s="37"/>
      <c r="B7" s="36"/>
      <c r="C7" s="12"/>
      <c r="D7" s="13"/>
    </row>
    <row r="8" spans="1:51" ht="6.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</row>
    <row r="10" spans="1:51" ht="6.6" customHeight="1" x14ac:dyDescent="0.2"/>
    <row r="11" spans="1:51" ht="24.75" customHeight="1" x14ac:dyDescent="0.2">
      <c r="D11" s="4" t="s">
        <v>18</v>
      </c>
      <c r="E11" s="67"/>
      <c r="F11" s="68"/>
      <c r="G11" s="68"/>
      <c r="H11" s="68"/>
      <c r="I11" s="68"/>
      <c r="J11" s="68"/>
      <c r="K11" s="68"/>
      <c r="L11" s="69"/>
      <c r="N11" s="63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  <c r="AE11" s="84"/>
      <c r="AF11" s="85"/>
      <c r="AH11" s="63"/>
      <c r="AI11" s="68"/>
      <c r="AJ11" s="69"/>
      <c r="AL11" s="63"/>
      <c r="AM11" s="64"/>
      <c r="AN11" s="64"/>
      <c r="AO11" s="64"/>
      <c r="AP11" s="64"/>
      <c r="AQ11" s="65"/>
      <c r="AS11" s="63"/>
      <c r="AT11" s="64"/>
      <c r="AU11" s="65"/>
    </row>
    <row r="12" spans="1:51" ht="24.75" customHeight="1" x14ac:dyDescent="0.2">
      <c r="D12" s="4" t="s">
        <v>19</v>
      </c>
      <c r="E12" s="66"/>
      <c r="F12" s="66"/>
      <c r="G12" s="66"/>
      <c r="H12" s="66"/>
      <c r="I12" s="66"/>
      <c r="J12" s="66"/>
      <c r="K12" s="66"/>
      <c r="L12" s="66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E12" s="66"/>
      <c r="AF12" s="66"/>
      <c r="AH12" s="66"/>
      <c r="AI12" s="66"/>
      <c r="AJ12" s="66"/>
      <c r="AL12" s="66"/>
      <c r="AM12" s="66"/>
      <c r="AN12" s="66"/>
      <c r="AO12" s="66"/>
      <c r="AP12" s="66"/>
      <c r="AQ12" s="66"/>
      <c r="AS12" s="66"/>
      <c r="AT12" s="66"/>
      <c r="AU12" s="66"/>
    </row>
    <row r="13" spans="1:51" ht="147" customHeight="1" x14ac:dyDescent="0.2">
      <c r="C13" s="17" t="s">
        <v>21</v>
      </c>
      <c r="D13" s="18" t="s">
        <v>20</v>
      </c>
      <c r="E13" s="19"/>
      <c r="F13" s="19"/>
      <c r="G13" s="19"/>
      <c r="H13" s="54"/>
      <c r="I13" s="20"/>
      <c r="J13" s="20"/>
      <c r="K13" s="20"/>
      <c r="L13" s="20"/>
      <c r="N13" s="55"/>
      <c r="O13" s="19"/>
      <c r="P13" s="19"/>
      <c r="Q13" s="19"/>
      <c r="R13" s="19"/>
      <c r="S13" s="20"/>
      <c r="T13" s="20"/>
      <c r="U13" s="19"/>
      <c r="V13" s="20"/>
      <c r="W13" s="20"/>
      <c r="X13" s="20"/>
      <c r="Y13" s="20"/>
      <c r="Z13" s="20"/>
      <c r="AA13" s="19"/>
      <c r="AB13" s="19"/>
      <c r="AC13" s="20"/>
      <c r="AD13" s="24"/>
      <c r="AE13" s="20"/>
      <c r="AF13" s="20"/>
      <c r="AG13" s="24"/>
      <c r="AH13" s="20"/>
      <c r="AI13" s="49"/>
      <c r="AJ13" s="20"/>
      <c r="AL13" s="20"/>
      <c r="AM13" s="20"/>
      <c r="AN13" s="20"/>
      <c r="AO13" s="20"/>
      <c r="AP13" s="20"/>
      <c r="AQ13" s="20"/>
      <c r="AR13" s="24"/>
      <c r="AS13" s="20"/>
      <c r="AT13" s="19"/>
      <c r="AU13" s="20"/>
      <c r="AW13" s="30" t="s">
        <v>22</v>
      </c>
      <c r="AX13" s="30" t="s">
        <v>23</v>
      </c>
    </row>
    <row r="14" spans="1:51" ht="20.100000000000001" customHeight="1" x14ac:dyDescent="0.2">
      <c r="B14" s="88"/>
      <c r="C14" s="21"/>
      <c r="D14" s="53"/>
      <c r="E14" s="23"/>
      <c r="F14" s="23"/>
      <c r="G14" s="23"/>
      <c r="H14" s="23"/>
      <c r="I14" s="23"/>
      <c r="J14" s="23"/>
      <c r="K14" s="23"/>
      <c r="L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E14" s="23"/>
      <c r="AF14" s="23"/>
      <c r="AH14" s="23"/>
      <c r="AI14" s="23"/>
      <c r="AJ14" s="23"/>
      <c r="AL14" s="23"/>
      <c r="AM14" s="23"/>
      <c r="AN14" s="23"/>
      <c r="AO14" s="23"/>
      <c r="AP14" s="23"/>
      <c r="AQ14" s="23"/>
      <c r="AS14" s="23"/>
      <c r="AT14" s="23"/>
      <c r="AU14" s="23"/>
      <c r="AW14" s="31" t="e">
        <f>SUM(#REF!)</f>
        <v>#REF!</v>
      </c>
      <c r="AX14" s="32" t="e">
        <f t="shared" ref="AX14:AX42" si="0">AW14/SUM($AW$14:$AW$42)</f>
        <v>#REF!</v>
      </c>
    </row>
    <row r="15" spans="1:51" ht="20.100000000000001" customHeight="1" x14ac:dyDescent="0.2">
      <c r="B15" s="88"/>
      <c r="C15" s="21"/>
      <c r="D15" s="53"/>
      <c r="E15" s="23"/>
      <c r="F15" s="23"/>
      <c r="G15" s="23"/>
      <c r="H15" s="23"/>
      <c r="I15" s="23"/>
      <c r="J15" s="23"/>
      <c r="K15" s="23"/>
      <c r="L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E15" s="23"/>
      <c r="AF15" s="23"/>
      <c r="AH15" s="23"/>
      <c r="AI15" s="23"/>
      <c r="AJ15" s="23"/>
      <c r="AL15" s="23"/>
      <c r="AM15" s="23"/>
      <c r="AN15" s="23"/>
      <c r="AO15" s="23"/>
      <c r="AP15" s="23"/>
      <c r="AQ15" s="23"/>
      <c r="AS15" s="23"/>
      <c r="AT15" s="23"/>
      <c r="AU15" s="23"/>
      <c r="AW15" s="31">
        <f>SUM(AC15:AJ15)</f>
        <v>0</v>
      </c>
      <c r="AX15" s="32" t="e">
        <f t="shared" si="0"/>
        <v>#REF!</v>
      </c>
    </row>
    <row r="16" spans="1:51" ht="20.100000000000001" customHeight="1" x14ac:dyDescent="0.2">
      <c r="B16" s="88"/>
      <c r="C16" s="21"/>
      <c r="D16" s="53"/>
      <c r="E16" s="23"/>
      <c r="F16" s="23"/>
      <c r="G16" s="23"/>
      <c r="H16" s="23"/>
      <c r="I16" s="23"/>
      <c r="J16" s="23"/>
      <c r="K16" s="23"/>
      <c r="L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E16" s="23"/>
      <c r="AF16" s="23"/>
      <c r="AH16" s="23"/>
      <c r="AI16" s="23"/>
      <c r="AJ16" s="23"/>
      <c r="AL16" s="23"/>
      <c r="AM16" s="23"/>
      <c r="AN16" s="23"/>
      <c r="AO16" s="23"/>
      <c r="AP16" s="23"/>
      <c r="AQ16" s="23"/>
      <c r="AS16" s="23"/>
      <c r="AT16" s="23"/>
      <c r="AU16" s="23"/>
      <c r="AW16" s="31" t="e">
        <f>SUM(#REF!)</f>
        <v>#REF!</v>
      </c>
      <c r="AX16" s="32" t="e">
        <f t="shared" si="0"/>
        <v>#REF!</v>
      </c>
    </row>
    <row r="17" spans="2:50" ht="20.100000000000001" customHeight="1" x14ac:dyDescent="0.2">
      <c r="B17" s="59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W17" s="31" t="e">
        <f>SUM(#REF!)</f>
        <v>#REF!</v>
      </c>
      <c r="AX17" s="32" t="e">
        <f t="shared" si="0"/>
        <v>#REF!</v>
      </c>
    </row>
    <row r="18" spans="2:50" ht="20.100000000000001" customHeight="1" x14ac:dyDescent="0.2">
      <c r="B18" s="89"/>
      <c r="C18" s="21"/>
      <c r="D18" s="22"/>
      <c r="E18" s="23"/>
      <c r="F18" s="23"/>
      <c r="G18" s="23"/>
      <c r="H18" s="23"/>
      <c r="I18" s="23"/>
      <c r="J18" s="23"/>
      <c r="K18" s="23"/>
      <c r="L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E18" s="23"/>
      <c r="AF18" s="23"/>
      <c r="AH18" s="23"/>
      <c r="AI18" s="23"/>
      <c r="AJ18" s="23"/>
      <c r="AL18" s="23"/>
      <c r="AM18" s="23"/>
      <c r="AN18" s="23"/>
      <c r="AO18" s="23"/>
      <c r="AP18" s="23"/>
      <c r="AQ18" s="23"/>
      <c r="AS18" s="23"/>
      <c r="AT18" s="23"/>
      <c r="AU18" s="23"/>
      <c r="AW18" s="31">
        <f>SUM(AC18:AJ18)</f>
        <v>0</v>
      </c>
      <c r="AX18" s="32" t="e">
        <f t="shared" si="0"/>
        <v>#REF!</v>
      </c>
    </row>
    <row r="19" spans="2:50" ht="20.100000000000001" customHeight="1" x14ac:dyDescent="0.2">
      <c r="B19" s="89"/>
      <c r="C19" s="21"/>
      <c r="D19" s="22"/>
      <c r="E19" s="23"/>
      <c r="F19" s="23"/>
      <c r="G19" s="23"/>
      <c r="H19" s="23"/>
      <c r="I19" s="23"/>
      <c r="J19" s="23"/>
      <c r="K19" s="23"/>
      <c r="L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E19" s="23"/>
      <c r="AF19" s="23"/>
      <c r="AH19" s="23"/>
      <c r="AI19" s="23"/>
      <c r="AJ19" s="23"/>
      <c r="AL19" s="23"/>
      <c r="AM19" s="23"/>
      <c r="AN19" s="23"/>
      <c r="AO19" s="23"/>
      <c r="AP19" s="23"/>
      <c r="AQ19" s="23"/>
      <c r="AS19" s="23"/>
      <c r="AT19" s="23"/>
      <c r="AU19" s="23"/>
      <c r="AW19" s="31">
        <f>SUM(AC19:AJ19)</f>
        <v>0</v>
      </c>
      <c r="AX19" s="32" t="e">
        <f t="shared" si="0"/>
        <v>#REF!</v>
      </c>
    </row>
    <row r="20" spans="2:50" ht="20.100000000000001" customHeight="1" x14ac:dyDescent="0.2">
      <c r="B20" s="89"/>
      <c r="C20" s="21"/>
      <c r="D20" s="22"/>
      <c r="E20" s="23"/>
      <c r="F20" s="23"/>
      <c r="G20" s="23"/>
      <c r="H20" s="23"/>
      <c r="I20" s="23"/>
      <c r="J20" s="23"/>
      <c r="K20" s="23"/>
      <c r="L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E20" s="23"/>
      <c r="AF20" s="23"/>
      <c r="AH20" s="23"/>
      <c r="AI20" s="23"/>
      <c r="AJ20" s="23"/>
      <c r="AL20" s="23"/>
      <c r="AM20" s="23"/>
      <c r="AN20" s="23"/>
      <c r="AO20" s="23"/>
      <c r="AP20" s="23"/>
      <c r="AQ20" s="23"/>
      <c r="AS20" s="23"/>
      <c r="AT20" s="23"/>
      <c r="AU20" s="23"/>
      <c r="AW20" s="31">
        <f>SUM(AC20:AJ20)</f>
        <v>0</v>
      </c>
      <c r="AX20" s="32" t="e">
        <f t="shared" si="0"/>
        <v>#REF!</v>
      </c>
    </row>
    <row r="21" spans="2:50" ht="20.100000000000001" customHeight="1" x14ac:dyDescent="0.2">
      <c r="B21" s="89"/>
      <c r="C21" s="21"/>
      <c r="D21" s="22"/>
      <c r="E21" s="23"/>
      <c r="F21" s="23"/>
      <c r="G21" s="23"/>
      <c r="H21" s="23"/>
      <c r="I21" s="23"/>
      <c r="J21" s="23"/>
      <c r="K21" s="23"/>
      <c r="L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E21" s="23"/>
      <c r="AF21" s="23"/>
      <c r="AH21" s="23"/>
      <c r="AI21" s="23"/>
      <c r="AJ21" s="23"/>
      <c r="AL21" s="23"/>
      <c r="AM21" s="23"/>
      <c r="AN21" s="23"/>
      <c r="AO21" s="23"/>
      <c r="AP21" s="23"/>
      <c r="AQ21" s="23"/>
      <c r="AS21" s="23"/>
      <c r="AT21" s="23"/>
      <c r="AU21" s="23"/>
      <c r="AW21" s="31" t="e">
        <f>SUM(#REF!)</f>
        <v>#REF!</v>
      </c>
      <c r="AX21" s="32" t="e">
        <f t="shared" si="0"/>
        <v>#REF!</v>
      </c>
    </row>
    <row r="22" spans="2:50" ht="20.100000000000001" customHeight="1" x14ac:dyDescent="0.2">
      <c r="B22" s="89"/>
      <c r="C22" s="21"/>
      <c r="D22" s="22"/>
      <c r="E22" s="23"/>
      <c r="F22" s="23"/>
      <c r="G22" s="23"/>
      <c r="H22" s="23"/>
      <c r="I22" s="23"/>
      <c r="J22" s="23"/>
      <c r="K22" s="23"/>
      <c r="L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E22" s="23"/>
      <c r="AF22" s="23"/>
      <c r="AH22" s="23"/>
      <c r="AI22" s="23"/>
      <c r="AJ22" s="23"/>
      <c r="AL22" s="23"/>
      <c r="AM22" s="23"/>
      <c r="AN22" s="23"/>
      <c r="AO22" s="23"/>
      <c r="AP22" s="23"/>
      <c r="AQ22" s="23"/>
      <c r="AS22" s="23"/>
      <c r="AT22" s="23"/>
      <c r="AU22" s="23"/>
      <c r="AW22" s="31">
        <f>SUM(AC22:AJ22)</f>
        <v>0</v>
      </c>
      <c r="AX22" s="32" t="e">
        <f t="shared" si="0"/>
        <v>#REF!</v>
      </c>
    </row>
    <row r="23" spans="2:50" ht="20.100000000000001" customHeight="1" x14ac:dyDescent="0.2">
      <c r="B23" s="89"/>
      <c r="C23" s="21"/>
      <c r="D23" s="22"/>
      <c r="E23" s="23"/>
      <c r="F23" s="23"/>
      <c r="G23" s="23"/>
      <c r="H23" s="23"/>
      <c r="I23" s="23"/>
      <c r="J23" s="23"/>
      <c r="K23" s="23"/>
      <c r="L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E23" s="23"/>
      <c r="AF23" s="23"/>
      <c r="AH23" s="23"/>
      <c r="AI23" s="23"/>
      <c r="AJ23" s="23"/>
      <c r="AL23" s="23"/>
      <c r="AM23" s="23"/>
      <c r="AN23" s="23"/>
      <c r="AO23" s="23"/>
      <c r="AP23" s="23"/>
      <c r="AQ23" s="23"/>
      <c r="AS23" s="23"/>
      <c r="AT23" s="23"/>
      <c r="AU23" s="23"/>
      <c r="AW23" s="31" t="e">
        <f>SUM(#REF!)</f>
        <v>#REF!</v>
      </c>
      <c r="AX23" s="32" t="e">
        <f t="shared" si="0"/>
        <v>#REF!</v>
      </c>
    </row>
    <row r="24" spans="2:50" ht="20.100000000000001" customHeight="1" x14ac:dyDescent="0.2">
      <c r="B24" s="59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W24" s="31">
        <f>SUM(N24:AJ24)</f>
        <v>0</v>
      </c>
      <c r="AX24" s="32" t="e">
        <f t="shared" si="0"/>
        <v>#REF!</v>
      </c>
    </row>
    <row r="25" spans="2:50" ht="20.100000000000001" customHeight="1" x14ac:dyDescent="0.2">
      <c r="B25" s="87"/>
      <c r="C25" s="21"/>
      <c r="D25" s="53"/>
      <c r="E25" s="23"/>
      <c r="F25" s="23"/>
      <c r="G25" s="23"/>
      <c r="H25" s="23"/>
      <c r="I25" s="23"/>
      <c r="J25" s="23"/>
      <c r="K25" s="23"/>
      <c r="L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E25" s="23"/>
      <c r="AF25" s="23"/>
      <c r="AH25" s="23"/>
      <c r="AI25" s="23"/>
      <c r="AJ25" s="23"/>
      <c r="AL25" s="23"/>
      <c r="AM25" s="23"/>
      <c r="AN25" s="23"/>
      <c r="AO25" s="23"/>
      <c r="AP25" s="23"/>
      <c r="AQ25" s="23"/>
      <c r="AS25" s="23"/>
      <c r="AT25" s="23"/>
      <c r="AU25" s="23"/>
      <c r="AW25" s="31">
        <f>SUM(N25:AJ25)</f>
        <v>0</v>
      </c>
      <c r="AX25" s="32" t="e">
        <f t="shared" si="0"/>
        <v>#REF!</v>
      </c>
    </row>
    <row r="26" spans="2:50" ht="20.100000000000001" customHeight="1" x14ac:dyDescent="0.2">
      <c r="B26" s="87"/>
      <c r="C26" s="21"/>
      <c r="D26" s="53"/>
      <c r="E26" s="23"/>
      <c r="F26" s="23"/>
      <c r="G26" s="23"/>
      <c r="H26" s="23"/>
      <c r="I26" s="23"/>
      <c r="J26" s="23"/>
      <c r="K26" s="23"/>
      <c r="L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E26" s="23"/>
      <c r="AF26" s="23"/>
      <c r="AH26" s="23"/>
      <c r="AI26" s="23"/>
      <c r="AJ26" s="23"/>
      <c r="AL26" s="23"/>
      <c r="AM26" s="23"/>
      <c r="AN26" s="23"/>
      <c r="AO26" s="23"/>
      <c r="AP26" s="23"/>
      <c r="AQ26" s="23"/>
      <c r="AS26" s="23"/>
      <c r="AT26" s="23"/>
      <c r="AU26" s="23"/>
      <c r="AW26" s="31">
        <f>SUM(N26:AJ26)</f>
        <v>0</v>
      </c>
      <c r="AX26" s="32" t="e">
        <f t="shared" si="0"/>
        <v>#REF!</v>
      </c>
    </row>
    <row r="27" spans="2:50" ht="20.100000000000001" customHeight="1" x14ac:dyDescent="0.2">
      <c r="B27" s="87"/>
      <c r="C27" s="21"/>
      <c r="D27" s="53"/>
      <c r="E27" s="23"/>
      <c r="F27" s="23"/>
      <c r="G27" s="23"/>
      <c r="H27" s="23"/>
      <c r="I27" s="23"/>
      <c r="J27" s="23"/>
      <c r="K27" s="23"/>
      <c r="L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E27" s="23"/>
      <c r="AF27" s="23"/>
      <c r="AH27" s="23"/>
      <c r="AI27" s="23"/>
      <c r="AJ27" s="23"/>
      <c r="AL27" s="23"/>
      <c r="AM27" s="23"/>
      <c r="AN27" s="23"/>
      <c r="AO27" s="23"/>
      <c r="AP27" s="23"/>
      <c r="AQ27" s="23"/>
      <c r="AS27" s="23"/>
      <c r="AT27" s="23"/>
      <c r="AU27" s="23"/>
      <c r="AW27" s="31">
        <f>SUM(N27:AJ27)</f>
        <v>0</v>
      </c>
      <c r="AX27" s="32" t="e">
        <f t="shared" si="0"/>
        <v>#REF!</v>
      </c>
    </row>
    <row r="28" spans="2:50" ht="20.100000000000001" customHeight="1" x14ac:dyDescent="0.2">
      <c r="B28" s="87"/>
      <c r="C28" s="21"/>
      <c r="D28" s="53"/>
      <c r="E28" s="23"/>
      <c r="F28" s="23"/>
      <c r="G28" s="23"/>
      <c r="H28" s="23"/>
      <c r="I28" s="23"/>
      <c r="J28" s="23"/>
      <c r="K28" s="23"/>
      <c r="L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E28" s="23"/>
      <c r="AF28" s="23"/>
      <c r="AH28" s="23"/>
      <c r="AI28" s="23"/>
      <c r="AJ28" s="23"/>
      <c r="AL28" s="23"/>
      <c r="AM28" s="23"/>
      <c r="AN28" s="23"/>
      <c r="AO28" s="23"/>
      <c r="AP28" s="23"/>
      <c r="AQ28" s="23"/>
      <c r="AS28" s="23"/>
      <c r="AT28" s="23"/>
      <c r="AU28" s="23"/>
      <c r="AW28" s="31">
        <f>SUM(W28:AJ28)</f>
        <v>0</v>
      </c>
      <c r="AX28" s="32" t="e">
        <f t="shared" si="0"/>
        <v>#REF!</v>
      </c>
    </row>
    <row r="29" spans="2:50" ht="20.100000000000001" customHeight="1" x14ac:dyDescent="0.2">
      <c r="B29" s="87"/>
      <c r="C29" s="21"/>
      <c r="D29" s="53"/>
      <c r="E29" s="23"/>
      <c r="F29" s="23"/>
      <c r="G29" s="23"/>
      <c r="H29" s="23"/>
      <c r="I29" s="23"/>
      <c r="J29" s="23"/>
      <c r="K29" s="23"/>
      <c r="L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E29" s="23"/>
      <c r="AF29" s="23"/>
      <c r="AH29" s="23"/>
      <c r="AI29" s="23"/>
      <c r="AJ29" s="23"/>
      <c r="AL29" s="23"/>
      <c r="AM29" s="23"/>
      <c r="AN29" s="23"/>
      <c r="AO29" s="23"/>
      <c r="AP29" s="23"/>
      <c r="AQ29" s="23"/>
      <c r="AS29" s="23"/>
      <c r="AT29" s="23"/>
      <c r="AU29" s="23"/>
      <c r="AW29" s="31">
        <f>SUM(R29:AJ29)</f>
        <v>0</v>
      </c>
      <c r="AX29" s="32" t="e">
        <f t="shared" si="0"/>
        <v>#REF!</v>
      </c>
    </row>
    <row r="30" spans="2:50" ht="20.100000000000001" customHeight="1" x14ac:dyDescent="0.2">
      <c r="B30" s="87"/>
      <c r="C30" s="21"/>
      <c r="D30" s="53"/>
      <c r="E30" s="23"/>
      <c r="F30" s="23"/>
      <c r="G30" s="23"/>
      <c r="H30" s="23"/>
      <c r="I30" s="23"/>
      <c r="J30" s="23"/>
      <c r="K30" s="23"/>
      <c r="L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E30" s="23"/>
      <c r="AF30" s="23"/>
      <c r="AH30" s="23"/>
      <c r="AI30" s="23"/>
      <c r="AJ30" s="23"/>
      <c r="AL30" s="23"/>
      <c r="AM30" s="23"/>
      <c r="AN30" s="23"/>
      <c r="AO30" s="23"/>
      <c r="AP30" s="23"/>
      <c r="AQ30" s="23"/>
      <c r="AS30" s="23"/>
      <c r="AT30" s="23"/>
      <c r="AU30" s="23"/>
      <c r="AW30" s="31" t="e">
        <f>SUM(#REF!)</f>
        <v>#REF!</v>
      </c>
      <c r="AX30" s="32" t="e">
        <f t="shared" si="0"/>
        <v>#REF!</v>
      </c>
    </row>
    <row r="31" spans="2:50" ht="20.100000000000001" customHeight="1" x14ac:dyDescent="0.2">
      <c r="B31" s="52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W31" s="31" t="e">
        <f>SUM(#REF!)</f>
        <v>#REF!</v>
      </c>
      <c r="AX31" s="32" t="e">
        <f t="shared" si="0"/>
        <v>#REF!</v>
      </c>
    </row>
    <row r="32" spans="2:50" ht="20.100000000000001" customHeight="1" x14ac:dyDescent="0.2">
      <c r="B32" s="87"/>
      <c r="C32" s="21"/>
      <c r="D32" s="53"/>
      <c r="E32" s="23"/>
      <c r="F32" s="23"/>
      <c r="G32" s="23"/>
      <c r="H32" s="23"/>
      <c r="I32" s="23"/>
      <c r="J32" s="23"/>
      <c r="K32" s="23"/>
      <c r="L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E32" s="23"/>
      <c r="AF32" s="23"/>
      <c r="AH32" s="23"/>
      <c r="AI32" s="23"/>
      <c r="AJ32" s="23"/>
      <c r="AL32" s="23"/>
      <c r="AM32" s="23"/>
      <c r="AN32" s="23"/>
      <c r="AO32" s="23"/>
      <c r="AP32" s="23"/>
      <c r="AQ32" s="23"/>
      <c r="AS32" s="23"/>
      <c r="AT32" s="23"/>
      <c r="AU32" s="23"/>
      <c r="AW32" s="31">
        <f>SUM(N32:AJ32)</f>
        <v>0</v>
      </c>
      <c r="AX32" s="32" t="e">
        <f t="shared" si="0"/>
        <v>#REF!</v>
      </c>
    </row>
    <row r="33" spans="1:50" ht="20.100000000000001" customHeight="1" x14ac:dyDescent="0.2">
      <c r="B33" s="87"/>
      <c r="C33" s="21"/>
      <c r="D33" s="53"/>
      <c r="E33" s="23"/>
      <c r="F33" s="23"/>
      <c r="G33" s="23"/>
      <c r="H33" s="23"/>
      <c r="I33" s="23"/>
      <c r="J33" s="23"/>
      <c r="K33" s="23"/>
      <c r="L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E33" s="23"/>
      <c r="AF33" s="23"/>
      <c r="AH33" s="23"/>
      <c r="AI33" s="23"/>
      <c r="AJ33" s="23"/>
      <c r="AL33" s="23"/>
      <c r="AM33" s="23"/>
      <c r="AN33" s="23"/>
      <c r="AO33" s="23"/>
      <c r="AP33" s="23"/>
      <c r="AQ33" s="23"/>
      <c r="AS33" s="23"/>
      <c r="AT33" s="23"/>
      <c r="AU33" s="23"/>
      <c r="AW33" s="31">
        <f>SUM(N33:AJ33)</f>
        <v>0</v>
      </c>
      <c r="AX33" s="32" t="e">
        <f t="shared" si="0"/>
        <v>#REF!</v>
      </c>
    </row>
    <row r="34" spans="1:50" ht="20.100000000000001" customHeight="1" x14ac:dyDescent="0.2">
      <c r="B34" s="87"/>
      <c r="C34" s="21"/>
      <c r="D34" s="53"/>
      <c r="E34" s="23"/>
      <c r="F34" s="23"/>
      <c r="G34" s="23"/>
      <c r="H34" s="23"/>
      <c r="I34" s="23"/>
      <c r="J34" s="23"/>
      <c r="K34" s="23"/>
      <c r="L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E34" s="23"/>
      <c r="AF34" s="23"/>
      <c r="AH34" s="23"/>
      <c r="AI34" s="23"/>
      <c r="AJ34" s="23"/>
      <c r="AL34" s="23"/>
      <c r="AM34" s="23"/>
      <c r="AN34" s="23"/>
      <c r="AO34" s="23"/>
      <c r="AP34" s="23"/>
      <c r="AQ34" s="23"/>
      <c r="AS34" s="23"/>
      <c r="AT34" s="23"/>
      <c r="AU34" s="23"/>
      <c r="AW34" s="31" t="e">
        <f>SUM(#REF!)</f>
        <v>#REF!</v>
      </c>
      <c r="AX34" s="32" t="e">
        <f t="shared" si="0"/>
        <v>#REF!</v>
      </c>
    </row>
    <row r="35" spans="1:50" ht="20.100000000000001" customHeight="1" x14ac:dyDescent="0.2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W35" s="31" t="e">
        <f>SUM(#REF!)</f>
        <v>#REF!</v>
      </c>
      <c r="AX35" s="32" t="e">
        <f t="shared" si="0"/>
        <v>#REF!</v>
      </c>
    </row>
    <row r="36" spans="1:50" ht="20.100000000000001" customHeight="1" x14ac:dyDescent="0.2">
      <c r="B36" s="87"/>
      <c r="C36" s="21"/>
      <c r="D36" s="53"/>
      <c r="E36" s="23"/>
      <c r="F36" s="23"/>
      <c r="G36" s="23"/>
      <c r="H36" s="23"/>
      <c r="I36" s="23"/>
      <c r="J36" s="23"/>
      <c r="K36" s="23"/>
      <c r="L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E36" s="23"/>
      <c r="AF36" s="23"/>
      <c r="AH36" s="23"/>
      <c r="AI36" s="23"/>
      <c r="AJ36" s="23"/>
      <c r="AL36" s="23"/>
      <c r="AM36" s="23"/>
      <c r="AN36" s="23"/>
      <c r="AO36" s="23"/>
      <c r="AP36" s="23"/>
      <c r="AQ36" s="23"/>
      <c r="AS36" s="23"/>
      <c r="AT36" s="23"/>
      <c r="AU36" s="23"/>
      <c r="AW36" s="31">
        <f>SUM(AC36:AJ36)</f>
        <v>0</v>
      </c>
      <c r="AX36" s="32" t="e">
        <f t="shared" si="0"/>
        <v>#REF!</v>
      </c>
    </row>
    <row r="37" spans="1:50" ht="20.100000000000001" customHeight="1" x14ac:dyDescent="0.2">
      <c r="B37" s="87"/>
      <c r="C37" s="21"/>
      <c r="D37" s="53"/>
      <c r="E37" s="23"/>
      <c r="F37" s="23"/>
      <c r="G37" s="23"/>
      <c r="H37" s="23"/>
      <c r="I37" s="23"/>
      <c r="J37" s="23"/>
      <c r="K37" s="23"/>
      <c r="L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E37" s="23"/>
      <c r="AF37" s="23"/>
      <c r="AH37" s="23"/>
      <c r="AI37" s="23"/>
      <c r="AJ37" s="23"/>
      <c r="AL37" s="23"/>
      <c r="AM37" s="23"/>
      <c r="AN37" s="23"/>
      <c r="AO37" s="23"/>
      <c r="AP37" s="23"/>
      <c r="AQ37" s="23"/>
      <c r="AS37" s="23"/>
      <c r="AT37" s="23"/>
      <c r="AU37" s="23"/>
      <c r="AW37" s="31">
        <f>SUM(N37:AJ37)</f>
        <v>0</v>
      </c>
      <c r="AX37" s="32" t="e">
        <f t="shared" si="0"/>
        <v>#REF!</v>
      </c>
    </row>
    <row r="38" spans="1:50" ht="20.100000000000001" customHeight="1" x14ac:dyDescent="0.2">
      <c r="B38" s="87"/>
      <c r="C38" s="21"/>
      <c r="D38" s="53"/>
      <c r="E38" s="23"/>
      <c r="F38" s="23"/>
      <c r="G38" s="23"/>
      <c r="H38" s="23"/>
      <c r="I38" s="23"/>
      <c r="J38" s="23"/>
      <c r="K38" s="23"/>
      <c r="L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E38" s="23"/>
      <c r="AF38" s="23"/>
      <c r="AH38" s="23"/>
      <c r="AI38" s="23"/>
      <c r="AJ38" s="23"/>
      <c r="AL38" s="23"/>
      <c r="AM38" s="23"/>
      <c r="AN38" s="23"/>
      <c r="AO38" s="23"/>
      <c r="AP38" s="23"/>
      <c r="AQ38" s="23"/>
      <c r="AS38" s="23"/>
      <c r="AT38" s="23"/>
      <c r="AU38" s="23"/>
      <c r="AW38" s="31">
        <f>SUM(AC38:AJ38)</f>
        <v>0</v>
      </c>
      <c r="AX38" s="32" t="e">
        <f t="shared" si="0"/>
        <v>#REF!</v>
      </c>
    </row>
    <row r="39" spans="1:50" ht="20.100000000000001" customHeight="1" x14ac:dyDescent="0.2"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 s="31">
        <f>SUM(AC39:AJ39)</f>
        <v>0</v>
      </c>
      <c r="AX39" s="32" t="e">
        <f t="shared" si="0"/>
        <v>#REF!</v>
      </c>
    </row>
    <row r="40" spans="1:50" ht="20.100000000000001" customHeight="1" x14ac:dyDescent="0.2">
      <c r="B40" s="86"/>
      <c r="C40" s="21"/>
      <c r="D40" s="53"/>
      <c r="E40" s="23"/>
      <c r="F40" s="23"/>
      <c r="G40" s="23"/>
      <c r="H40" s="23"/>
      <c r="I40" s="23"/>
      <c r="J40" s="23"/>
      <c r="K40" s="23"/>
      <c r="L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E40" s="23"/>
      <c r="AF40" s="23"/>
      <c r="AH40" s="23"/>
      <c r="AI40" s="23"/>
      <c r="AJ40" s="23"/>
      <c r="AL40" s="23"/>
      <c r="AM40" s="23"/>
      <c r="AN40" s="23"/>
      <c r="AO40" s="23"/>
      <c r="AP40" s="23"/>
      <c r="AQ40" s="23"/>
      <c r="AS40" s="23"/>
      <c r="AT40" s="23"/>
      <c r="AU40" s="23"/>
      <c r="AW40" s="31">
        <f>SUM(AC40:AJ40)</f>
        <v>0</v>
      </c>
      <c r="AX40" s="32" t="e">
        <f t="shared" si="0"/>
        <v>#REF!</v>
      </c>
    </row>
    <row r="41" spans="1:50" ht="20.100000000000001" customHeight="1" x14ac:dyDescent="0.2">
      <c r="B41" s="86"/>
      <c r="C41" s="25"/>
      <c r="D41" s="22"/>
      <c r="E41" s="23"/>
      <c r="F41" s="23"/>
      <c r="G41" s="23"/>
      <c r="H41" s="23"/>
      <c r="I41" s="23"/>
      <c r="J41" s="23"/>
      <c r="K41" s="23"/>
      <c r="L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E41" s="23"/>
      <c r="AF41" s="23"/>
      <c r="AH41" s="23"/>
      <c r="AI41" s="23"/>
      <c r="AJ41" s="23"/>
      <c r="AL41" s="23"/>
      <c r="AM41" s="23"/>
      <c r="AN41" s="23"/>
      <c r="AO41" s="23"/>
      <c r="AP41" s="23"/>
      <c r="AQ41" s="23"/>
      <c r="AS41" s="23"/>
      <c r="AT41" s="23"/>
      <c r="AU41" s="23"/>
      <c r="AW41" s="31">
        <f>SUM(AC41:AJ41)</f>
        <v>0</v>
      </c>
      <c r="AX41" s="32" t="e">
        <f t="shared" si="0"/>
        <v>#REF!</v>
      </c>
    </row>
    <row r="42" spans="1:50" ht="20.100000000000001" customHeight="1" x14ac:dyDescent="0.2">
      <c r="C42" s="26"/>
      <c r="D42" s="26"/>
      <c r="E42" s="26"/>
      <c r="F42" s="26"/>
      <c r="G42" s="26"/>
      <c r="H42" s="26"/>
      <c r="I42" s="27"/>
      <c r="J42" s="26"/>
      <c r="K42" s="26"/>
      <c r="L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7"/>
      <c r="AE42" s="26"/>
      <c r="AF42" s="26"/>
      <c r="AH42" s="26"/>
      <c r="AI42" s="26"/>
      <c r="AJ42" s="26"/>
      <c r="AL42" s="26"/>
      <c r="AM42" s="26"/>
      <c r="AN42" s="26"/>
      <c r="AO42" s="26"/>
      <c r="AP42" s="26"/>
      <c r="AQ42" s="26"/>
      <c r="AS42" s="26"/>
      <c r="AT42" s="26"/>
      <c r="AU42" s="26"/>
      <c r="AW42" s="31">
        <f>SUM(AC42:AJ42)</f>
        <v>0</v>
      </c>
      <c r="AX42" s="32" t="e">
        <f t="shared" si="0"/>
        <v>#REF!</v>
      </c>
    </row>
    <row r="43" spans="1:50" ht="20.100000000000001" customHeight="1" x14ac:dyDescent="0.25">
      <c r="A43" s="15"/>
      <c r="B43" s="15"/>
      <c r="D43" s="74" t="s">
        <v>24</v>
      </c>
      <c r="E43" s="35">
        <f>SUMPRODUCT($C$14:$C$41^2,E14:E41)</f>
        <v>0</v>
      </c>
      <c r="F43" s="35">
        <f t="shared" ref="F43:L43" si="1">SUMPRODUCT($C$14:$C$41^2,F14:F41)</f>
        <v>0</v>
      </c>
      <c r="G43" s="35">
        <f t="shared" ref="G43" si="2">SUMPRODUCT($C$14:$C$41^2,G14:G41)</f>
        <v>0</v>
      </c>
      <c r="H43" s="35">
        <f t="shared" si="1"/>
        <v>0</v>
      </c>
      <c r="I43" s="35">
        <f t="shared" si="1"/>
        <v>0</v>
      </c>
      <c r="J43" s="35">
        <f t="shared" si="1"/>
        <v>0</v>
      </c>
      <c r="K43" s="35">
        <f t="shared" si="1"/>
        <v>0</v>
      </c>
      <c r="L43" s="35">
        <f t="shared" si="1"/>
        <v>0</v>
      </c>
      <c r="N43" s="35">
        <f t="shared" ref="N43:AC43" si="3">SUMPRODUCT($C$14:$C$41^2,N14:N41)</f>
        <v>0</v>
      </c>
      <c r="O43" s="35">
        <f t="shared" si="3"/>
        <v>0</v>
      </c>
      <c r="P43" s="35">
        <f t="shared" si="3"/>
        <v>0</v>
      </c>
      <c r="Q43" s="35">
        <f t="shared" si="3"/>
        <v>0</v>
      </c>
      <c r="R43" s="35">
        <f>SUMPRODUCT($C$14:$C$41^2,R14:R41)</f>
        <v>0</v>
      </c>
      <c r="S43" s="35">
        <f>SUMPRODUCT($C$14:$C$41^2,S14:S41)</f>
        <v>0</v>
      </c>
      <c r="T43" s="35">
        <f>SUMPRODUCT($C$14:$C$41^2,T14:T41)</f>
        <v>0</v>
      </c>
      <c r="U43" s="35">
        <f>SUMPRODUCT($C$14:$C$41^2,U14:U41)</f>
        <v>0</v>
      </c>
      <c r="V43" s="35">
        <f t="shared" si="3"/>
        <v>0</v>
      </c>
      <c r="W43" s="35">
        <f t="shared" si="3"/>
        <v>0</v>
      </c>
      <c r="X43" s="35">
        <f t="shared" si="3"/>
        <v>0</v>
      </c>
      <c r="Y43" s="35">
        <f t="shared" si="3"/>
        <v>0</v>
      </c>
      <c r="Z43" s="35">
        <f t="shared" si="3"/>
        <v>0</v>
      </c>
      <c r="AA43" s="35">
        <f t="shared" si="3"/>
        <v>0</v>
      </c>
      <c r="AB43" s="35">
        <f t="shared" si="3"/>
        <v>0</v>
      </c>
      <c r="AC43" s="35">
        <f t="shared" si="3"/>
        <v>0</v>
      </c>
      <c r="AD43" s="34"/>
      <c r="AE43" s="35">
        <f>SUMPRODUCT($C$14:$C$41^2,AE14:AE41)</f>
        <v>0</v>
      </c>
      <c r="AF43" s="35">
        <f>SUMPRODUCT($C$14:$C$41^2,AF14:AF41)</f>
        <v>0</v>
      </c>
      <c r="AG43" s="34"/>
      <c r="AH43" s="35">
        <f>SUMPRODUCT($C$14:$C$41^2,AH14:AH41)</f>
        <v>0</v>
      </c>
      <c r="AI43" s="35">
        <f>SUMPRODUCT($C$14:$C$41^2,AI14:AI41)</f>
        <v>0</v>
      </c>
      <c r="AJ43" s="35">
        <f>SUMPRODUCT($C$14:$C$41^2,AJ14:AJ41)</f>
        <v>0</v>
      </c>
      <c r="AL43" s="35">
        <f>SUMPRODUCT($C$14:$C$41^2,AL14:AL41)</f>
        <v>0</v>
      </c>
      <c r="AM43" s="35">
        <f>SUMPRODUCT($C$14:$C$41^2,AM14:AM41)</f>
        <v>0</v>
      </c>
      <c r="AN43" s="35">
        <f t="shared" ref="AN43:AQ43" si="4">SUMPRODUCT($C$14:$C$41^2,AN14:AN41)</f>
        <v>0</v>
      </c>
      <c r="AO43" s="35">
        <f t="shared" si="4"/>
        <v>0</v>
      </c>
      <c r="AP43" s="35">
        <f t="shared" si="4"/>
        <v>0</v>
      </c>
      <c r="AQ43" s="35">
        <f t="shared" si="4"/>
        <v>0</v>
      </c>
      <c r="AR43" s="34"/>
      <c r="AS43" s="35">
        <f>SUMPRODUCT($C$14:$C$41^2,AS14:AS41)</f>
        <v>0</v>
      </c>
      <c r="AT43" s="35">
        <f>SUMPRODUCT($C$14:$C$41^2,AT14:AT41)</f>
        <v>0</v>
      </c>
      <c r="AU43" s="35">
        <f>SUMPRODUCT($C$14:$C$41^2,AU14:AU41)</f>
        <v>0</v>
      </c>
      <c r="AW43" s="33">
        <f>SUM(E43:AU43)</f>
        <v>0</v>
      </c>
      <c r="AX43" s="34"/>
    </row>
    <row r="44" spans="1:50" ht="16.5" customHeight="1" x14ac:dyDescent="0.25">
      <c r="A44" s="15"/>
      <c r="B44" s="15"/>
      <c r="D44" s="75" t="s">
        <v>25</v>
      </c>
      <c r="E44" s="28" t="e">
        <f t="shared" ref="E44:L44" si="5">E43/$AW$43</f>
        <v>#DIV/0!</v>
      </c>
      <c r="F44" s="28" t="e">
        <f t="shared" si="5"/>
        <v>#DIV/0!</v>
      </c>
      <c r="G44" s="28" t="e">
        <f t="shared" si="5"/>
        <v>#DIV/0!</v>
      </c>
      <c r="H44" s="28" t="e">
        <f t="shared" si="5"/>
        <v>#DIV/0!</v>
      </c>
      <c r="I44" s="28" t="e">
        <f t="shared" si="5"/>
        <v>#DIV/0!</v>
      </c>
      <c r="J44" s="28" t="e">
        <f t="shared" si="5"/>
        <v>#DIV/0!</v>
      </c>
      <c r="K44" s="28" t="e">
        <f t="shared" si="5"/>
        <v>#DIV/0!</v>
      </c>
      <c r="L44" s="28" t="e">
        <f t="shared" si="5"/>
        <v>#DIV/0!</v>
      </c>
      <c r="N44" s="28" t="e">
        <f t="shared" ref="N44:U44" si="6">N43/$AW$43</f>
        <v>#DIV/0!</v>
      </c>
      <c r="O44" s="28" t="e">
        <f t="shared" si="6"/>
        <v>#DIV/0!</v>
      </c>
      <c r="P44" s="28" t="e">
        <f t="shared" si="6"/>
        <v>#DIV/0!</v>
      </c>
      <c r="Q44" s="28" t="e">
        <f t="shared" si="6"/>
        <v>#DIV/0!</v>
      </c>
      <c r="R44" s="28" t="e">
        <f t="shared" si="6"/>
        <v>#DIV/0!</v>
      </c>
      <c r="S44" s="28" t="e">
        <f t="shared" si="6"/>
        <v>#DIV/0!</v>
      </c>
      <c r="T44" s="28" t="e">
        <f t="shared" si="6"/>
        <v>#DIV/0!</v>
      </c>
      <c r="U44" s="28" t="e">
        <f t="shared" si="6"/>
        <v>#DIV/0!</v>
      </c>
      <c r="V44" s="28" t="e">
        <f t="shared" ref="V44" si="7">V43/$AW$43</f>
        <v>#DIV/0!</v>
      </c>
      <c r="W44" s="28" t="e">
        <f t="shared" ref="W44:AC44" si="8">W43/$AW$43</f>
        <v>#DIV/0!</v>
      </c>
      <c r="X44" s="28" t="e">
        <f t="shared" si="8"/>
        <v>#DIV/0!</v>
      </c>
      <c r="Y44" s="28" t="e">
        <f t="shared" si="8"/>
        <v>#DIV/0!</v>
      </c>
      <c r="Z44" s="28" t="e">
        <f t="shared" si="8"/>
        <v>#DIV/0!</v>
      </c>
      <c r="AA44" s="28" t="e">
        <f t="shared" si="8"/>
        <v>#DIV/0!</v>
      </c>
      <c r="AB44" s="28" t="e">
        <f t="shared" si="8"/>
        <v>#DIV/0!</v>
      </c>
      <c r="AC44" s="28" t="e">
        <f t="shared" si="8"/>
        <v>#DIV/0!</v>
      </c>
      <c r="AE44" s="28" t="e">
        <f>AE43/$AW$43</f>
        <v>#DIV/0!</v>
      </c>
      <c r="AF44" s="28" t="e">
        <f>AF43/$AW$43</f>
        <v>#DIV/0!</v>
      </c>
      <c r="AH44" s="28" t="e">
        <f>AH43/$AW$43</f>
        <v>#DIV/0!</v>
      </c>
      <c r="AI44" s="28" t="e">
        <f>AI43/$AW$43</f>
        <v>#DIV/0!</v>
      </c>
      <c r="AJ44" s="28" t="e">
        <f>AJ43/$AW$43</f>
        <v>#DIV/0!</v>
      </c>
      <c r="AL44" s="28" t="e">
        <f t="shared" ref="AL44:AQ44" si="9">AL43/$AW$43</f>
        <v>#DIV/0!</v>
      </c>
      <c r="AM44" s="28" t="e">
        <f t="shared" si="9"/>
        <v>#DIV/0!</v>
      </c>
      <c r="AN44" s="28" t="e">
        <f t="shared" si="9"/>
        <v>#DIV/0!</v>
      </c>
      <c r="AO44" s="28" t="e">
        <f t="shared" si="9"/>
        <v>#DIV/0!</v>
      </c>
      <c r="AP44" s="28" t="e">
        <f t="shared" si="9"/>
        <v>#DIV/0!</v>
      </c>
      <c r="AQ44" s="28" t="e">
        <f t="shared" si="9"/>
        <v>#DIV/0!</v>
      </c>
      <c r="AS44" s="28" t="e">
        <f>AS43/$AW$43</f>
        <v>#DIV/0!</v>
      </c>
      <c r="AT44" s="28" t="e">
        <f>AT43/$AW$43</f>
        <v>#DIV/0!</v>
      </c>
      <c r="AU44" s="28" t="e">
        <f>AU43/$AW$43</f>
        <v>#DIV/0!</v>
      </c>
      <c r="AX44" s="16"/>
    </row>
    <row r="45" spans="1:50" ht="24" customHeight="1" x14ac:dyDescent="0.25">
      <c r="A45" s="15"/>
      <c r="B45" s="15"/>
      <c r="D45" s="76" t="s">
        <v>26</v>
      </c>
      <c r="E45" s="9"/>
      <c r="F45" s="9"/>
      <c r="G45" s="9"/>
      <c r="H45" s="9"/>
      <c r="I45" s="9"/>
      <c r="J45" s="9"/>
      <c r="K45" s="9"/>
      <c r="L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E45" s="9"/>
      <c r="AF45" s="9"/>
      <c r="AH45" s="9"/>
      <c r="AI45" s="9"/>
      <c r="AJ45" s="9"/>
      <c r="AL45" s="9"/>
      <c r="AM45" s="9"/>
      <c r="AN45" s="9"/>
      <c r="AO45" s="9"/>
      <c r="AP45" s="9"/>
      <c r="AQ45" s="9"/>
      <c r="AS45" s="9"/>
      <c r="AT45" s="9"/>
      <c r="AU45" s="9"/>
      <c r="AX45" s="16"/>
    </row>
    <row r="46" spans="1:50" ht="30" customHeight="1" x14ac:dyDescent="0.25">
      <c r="A46" s="15"/>
      <c r="B46" s="15"/>
      <c r="D46" s="77" t="s">
        <v>27</v>
      </c>
      <c r="E46" s="46"/>
      <c r="F46" s="46"/>
      <c r="G46" s="58"/>
      <c r="H46" s="46"/>
      <c r="I46" s="46"/>
      <c r="J46" s="46"/>
      <c r="K46" s="47"/>
      <c r="L46" s="46"/>
      <c r="N46" s="46"/>
      <c r="O46" s="48"/>
      <c r="P46" s="48"/>
      <c r="Q46" s="48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24"/>
      <c r="AE46" s="46"/>
      <c r="AF46" s="46"/>
      <c r="AG46" s="24"/>
      <c r="AH46" s="46"/>
      <c r="AI46" s="46"/>
      <c r="AJ46" s="46"/>
      <c r="AL46" s="46"/>
      <c r="AM46" s="46"/>
      <c r="AN46" s="46"/>
      <c r="AO46" s="46"/>
      <c r="AP46" s="46"/>
      <c r="AQ46" s="46"/>
      <c r="AR46" s="24"/>
      <c r="AS46" s="46"/>
      <c r="AT46" s="46"/>
      <c r="AU46" s="46"/>
      <c r="AW46" s="16"/>
      <c r="AX46" s="16"/>
    </row>
    <row r="47" spans="1:50" ht="30.6" customHeight="1" x14ac:dyDescent="0.2">
      <c r="D47" s="76" t="s">
        <v>28</v>
      </c>
      <c r="E47" s="41"/>
      <c r="F47" s="57"/>
      <c r="G47" s="57"/>
      <c r="H47" s="42"/>
      <c r="I47" s="43"/>
      <c r="J47" s="43"/>
      <c r="K47" s="41"/>
      <c r="L47" s="43"/>
      <c r="N47" s="43"/>
      <c r="O47" s="43"/>
      <c r="P47" s="43"/>
      <c r="Q47" s="41"/>
      <c r="R47" s="43"/>
      <c r="S47" s="45"/>
      <c r="T47" s="51"/>
      <c r="U47" s="70"/>
      <c r="V47" s="43"/>
      <c r="W47" s="43"/>
      <c r="X47" s="44"/>
      <c r="Y47" s="43"/>
      <c r="Z47" s="43"/>
      <c r="AA47" s="50"/>
      <c r="AB47" s="43"/>
      <c r="AC47" s="50"/>
      <c r="AD47" s="24"/>
      <c r="AE47" s="43"/>
      <c r="AF47" s="43"/>
      <c r="AG47" s="24"/>
      <c r="AH47" s="43"/>
      <c r="AI47" s="41"/>
      <c r="AJ47" s="43"/>
      <c r="AL47" s="43"/>
      <c r="AM47" s="43"/>
      <c r="AN47" s="44"/>
      <c r="AO47" s="45"/>
      <c r="AP47" s="45"/>
      <c r="AQ47" s="43"/>
      <c r="AR47" s="24"/>
      <c r="AS47" s="43"/>
      <c r="AT47" s="43"/>
      <c r="AU47" s="43"/>
    </row>
    <row r="48" spans="1:50" s="34" customFormat="1" ht="7.5" customHeight="1" x14ac:dyDescent="0.2">
      <c r="D48" s="78" t="s">
        <v>6</v>
      </c>
      <c r="E48" s="73" t="e">
        <f>_xlfn.RANK.EQ(E44,$E$44:$AU$44,0)</f>
        <v>#DIV/0!</v>
      </c>
      <c r="F48" s="73" t="e">
        <f>_xlfn.RANK.EQ(F44,$E$44:$AU$44,0)</f>
        <v>#DIV/0!</v>
      </c>
      <c r="G48" s="73" t="e">
        <f t="shared" ref="G48:AU48" si="10">_xlfn.RANK.EQ(G44,$E$44:$AU$44,0)</f>
        <v>#DIV/0!</v>
      </c>
      <c r="H48" s="73" t="e">
        <f t="shared" si="10"/>
        <v>#DIV/0!</v>
      </c>
      <c r="I48" s="73" t="e">
        <f t="shared" si="10"/>
        <v>#DIV/0!</v>
      </c>
      <c r="J48" s="73" t="e">
        <f t="shared" si="10"/>
        <v>#DIV/0!</v>
      </c>
      <c r="K48" s="73" t="e">
        <f t="shared" si="10"/>
        <v>#DIV/0!</v>
      </c>
      <c r="L48" s="73" t="e">
        <f t="shared" si="10"/>
        <v>#DIV/0!</v>
      </c>
      <c r="M48" s="73"/>
      <c r="N48" s="73" t="e">
        <f t="shared" si="10"/>
        <v>#DIV/0!</v>
      </c>
      <c r="O48" s="73" t="e">
        <f t="shared" si="10"/>
        <v>#DIV/0!</v>
      </c>
      <c r="P48" s="73" t="e">
        <f t="shared" si="10"/>
        <v>#DIV/0!</v>
      </c>
      <c r="Q48" s="73" t="e">
        <f t="shared" si="10"/>
        <v>#DIV/0!</v>
      </c>
      <c r="R48" s="73" t="e">
        <f t="shared" si="10"/>
        <v>#DIV/0!</v>
      </c>
      <c r="S48" s="73" t="e">
        <f t="shared" si="10"/>
        <v>#DIV/0!</v>
      </c>
      <c r="T48" s="73" t="e">
        <f t="shared" si="10"/>
        <v>#DIV/0!</v>
      </c>
      <c r="U48" s="73" t="e">
        <f t="shared" si="10"/>
        <v>#DIV/0!</v>
      </c>
      <c r="V48" s="73" t="e">
        <f t="shared" si="10"/>
        <v>#DIV/0!</v>
      </c>
      <c r="W48" s="73" t="e">
        <f t="shared" si="10"/>
        <v>#DIV/0!</v>
      </c>
      <c r="X48" s="73" t="e">
        <f t="shared" si="10"/>
        <v>#DIV/0!</v>
      </c>
      <c r="Y48" s="73" t="e">
        <f t="shared" si="10"/>
        <v>#DIV/0!</v>
      </c>
      <c r="Z48" s="73" t="e">
        <f t="shared" si="10"/>
        <v>#DIV/0!</v>
      </c>
      <c r="AA48" s="73" t="e">
        <f t="shared" si="10"/>
        <v>#DIV/0!</v>
      </c>
      <c r="AB48" s="73" t="e">
        <f t="shared" si="10"/>
        <v>#DIV/0!</v>
      </c>
      <c r="AC48" s="73" t="e">
        <f t="shared" si="10"/>
        <v>#DIV/0!</v>
      </c>
      <c r="AD48" s="73"/>
      <c r="AE48" s="73" t="e">
        <f t="shared" si="10"/>
        <v>#DIV/0!</v>
      </c>
      <c r="AF48" s="73" t="e">
        <f t="shared" si="10"/>
        <v>#DIV/0!</v>
      </c>
      <c r="AG48" s="73"/>
      <c r="AH48" s="73" t="e">
        <f t="shared" si="10"/>
        <v>#DIV/0!</v>
      </c>
      <c r="AI48" s="73" t="e">
        <f t="shared" si="10"/>
        <v>#DIV/0!</v>
      </c>
      <c r="AJ48" s="73" t="e">
        <f t="shared" si="10"/>
        <v>#DIV/0!</v>
      </c>
      <c r="AK48" s="73"/>
      <c r="AL48" s="73" t="e">
        <f t="shared" si="10"/>
        <v>#DIV/0!</v>
      </c>
      <c r="AM48" s="73" t="e">
        <f t="shared" si="10"/>
        <v>#DIV/0!</v>
      </c>
      <c r="AN48" s="73" t="e">
        <f t="shared" si="10"/>
        <v>#DIV/0!</v>
      </c>
      <c r="AO48" s="73" t="e">
        <f t="shared" si="10"/>
        <v>#DIV/0!</v>
      </c>
      <c r="AP48" s="73" t="e">
        <f t="shared" si="10"/>
        <v>#DIV/0!</v>
      </c>
      <c r="AQ48" s="73" t="e">
        <f t="shared" si="10"/>
        <v>#DIV/0!</v>
      </c>
      <c r="AR48" s="73"/>
      <c r="AS48" s="73" t="e">
        <f t="shared" si="10"/>
        <v>#DIV/0!</v>
      </c>
      <c r="AT48" s="73" t="e">
        <f t="shared" si="10"/>
        <v>#DIV/0!</v>
      </c>
      <c r="AU48" s="73" t="e">
        <f t="shared" si="10"/>
        <v>#DIV/0!</v>
      </c>
    </row>
    <row r="49" spans="3:84" x14ac:dyDescent="0.2">
      <c r="C49" s="4" t="s">
        <v>30</v>
      </c>
      <c r="D49" s="2" t="s">
        <v>29</v>
      </c>
      <c r="Q49" s="4" t="s">
        <v>30</v>
      </c>
      <c r="R49" s="61" t="s">
        <v>31</v>
      </c>
    </row>
    <row r="50" spans="3:84" x14ac:dyDescent="0.2">
      <c r="C50" s="2" t="s">
        <v>3</v>
      </c>
      <c r="D50" s="61"/>
      <c r="R50" s="61"/>
    </row>
    <row r="51" spans="3:84" x14ac:dyDescent="0.2">
      <c r="C51" s="2" t="s">
        <v>4</v>
      </c>
      <c r="D51" s="61"/>
      <c r="R51" s="61"/>
    </row>
    <row r="52" spans="3:84" x14ac:dyDescent="0.2">
      <c r="C52" s="2" t="s">
        <v>33</v>
      </c>
      <c r="D52" s="61"/>
      <c r="R52" s="61"/>
    </row>
    <row r="53" spans="3:84" x14ac:dyDescent="0.2">
      <c r="D53" s="61"/>
      <c r="R53" s="61"/>
    </row>
    <row r="54" spans="3:84" x14ac:dyDescent="0.2">
      <c r="D54" s="61"/>
      <c r="R54" s="61"/>
    </row>
    <row r="55" spans="3:84" x14ac:dyDescent="0.2">
      <c r="D55" s="61"/>
      <c r="R55" s="61"/>
    </row>
    <row r="56" spans="3:84" x14ac:dyDescent="0.2">
      <c r="D56" s="62"/>
    </row>
    <row r="57" spans="3:84" x14ac:dyDescent="0.2">
      <c r="D57" s="61"/>
      <c r="E57" s="29"/>
      <c r="F57" s="29"/>
      <c r="G57" s="29"/>
      <c r="H57" s="29"/>
      <c r="I57" s="29"/>
      <c r="J57" s="29"/>
      <c r="L57" s="29"/>
      <c r="M57" s="29"/>
      <c r="AC57" s="29"/>
      <c r="AD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</row>
    <row r="58" spans="3:84" s="29" customFormat="1" ht="12" customHeight="1" x14ac:dyDescent="0.2">
      <c r="C58" s="2"/>
      <c r="D58" s="61"/>
      <c r="E58" s="2"/>
      <c r="F58" s="2"/>
      <c r="G58" s="2"/>
      <c r="H58" s="2"/>
      <c r="I58" s="2"/>
      <c r="J58" s="2"/>
      <c r="K58" s="2"/>
      <c r="L58" s="2"/>
      <c r="M58" s="2"/>
      <c r="Q58" s="2"/>
      <c r="R58" s="2"/>
      <c r="S58" s="2"/>
      <c r="T58" s="2"/>
      <c r="U58" s="2"/>
      <c r="V58" s="2"/>
      <c r="AC58" s="2"/>
      <c r="AD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</row>
    <row r="59" spans="3:84" x14ac:dyDescent="0.2">
      <c r="D59" s="61"/>
    </row>
    <row r="60" spans="3:84" x14ac:dyDescent="0.2">
      <c r="D60" s="61"/>
    </row>
    <row r="61" spans="3:84" x14ac:dyDescent="0.2">
      <c r="D61" s="61"/>
      <c r="CB61" s="29"/>
      <c r="CC61" s="29"/>
      <c r="CD61" s="29"/>
      <c r="CE61" s="29"/>
      <c r="CF61" s="29"/>
    </row>
    <row r="62" spans="3:84" x14ac:dyDescent="0.2">
      <c r="D62" s="61"/>
    </row>
    <row r="63" spans="3:84" x14ac:dyDescent="0.2">
      <c r="D63" s="61"/>
    </row>
    <row r="64" spans="3:84" x14ac:dyDescent="0.2">
      <c r="D64" s="61"/>
    </row>
    <row r="65" spans="4:18" x14ac:dyDescent="0.2">
      <c r="D65" s="61"/>
      <c r="R65" s="61"/>
    </row>
    <row r="66" spans="4:18" x14ac:dyDescent="0.2">
      <c r="D66" s="61"/>
      <c r="R66" s="61"/>
    </row>
    <row r="67" spans="4:18" x14ac:dyDescent="0.2">
      <c r="D67" s="61"/>
    </row>
    <row r="68" spans="4:18" x14ac:dyDescent="0.2">
      <c r="D68" s="61"/>
    </row>
    <row r="69" spans="4:18" x14ac:dyDescent="0.2">
      <c r="D69" s="61"/>
    </row>
    <row r="70" spans="4:18" x14ac:dyDescent="0.2">
      <c r="D70" s="61"/>
    </row>
    <row r="71" spans="4:18" x14ac:dyDescent="0.2">
      <c r="D71" s="61"/>
    </row>
    <row r="72" spans="4:18" x14ac:dyDescent="0.2">
      <c r="D72" s="61"/>
    </row>
    <row r="73" spans="4:18" x14ac:dyDescent="0.2">
      <c r="D73" s="61"/>
    </row>
    <row r="74" spans="4:18" x14ac:dyDescent="0.2">
      <c r="D74" s="61"/>
    </row>
    <row r="76" spans="4:18" x14ac:dyDescent="0.2">
      <c r="D76" s="61"/>
    </row>
    <row r="77" spans="4:18" x14ac:dyDescent="0.2">
      <c r="D77" s="61"/>
    </row>
    <row r="78" spans="4:18" x14ac:dyDescent="0.2">
      <c r="D78" s="61"/>
    </row>
    <row r="79" spans="4:18" x14ac:dyDescent="0.2">
      <c r="D79" s="61"/>
    </row>
    <row r="80" spans="4:18" x14ac:dyDescent="0.2">
      <c r="D80" s="61"/>
    </row>
    <row r="81" spans="4:4" x14ac:dyDescent="0.2">
      <c r="D81" s="61"/>
    </row>
    <row r="82" spans="4:4" x14ac:dyDescent="0.2">
      <c r="D82" s="61"/>
    </row>
    <row r="83" spans="4:4" x14ac:dyDescent="0.2">
      <c r="D83" s="61"/>
    </row>
    <row r="84" spans="4:4" x14ac:dyDescent="0.2">
      <c r="D84" s="61"/>
    </row>
    <row r="85" spans="4:4" x14ac:dyDescent="0.2">
      <c r="D85" s="61"/>
    </row>
    <row r="86" spans="4:4" x14ac:dyDescent="0.2">
      <c r="D86" s="61"/>
    </row>
    <row r="87" spans="4:4" x14ac:dyDescent="0.2">
      <c r="D87" s="61"/>
    </row>
    <row r="88" spans="4:4" x14ac:dyDescent="0.2">
      <c r="D88" s="61"/>
    </row>
    <row r="89" spans="4:4" x14ac:dyDescent="0.2">
      <c r="D89" s="61"/>
    </row>
    <row r="90" spans="4:4" x14ac:dyDescent="0.2">
      <c r="D90" s="61"/>
    </row>
    <row r="91" spans="4:4" x14ac:dyDescent="0.2">
      <c r="D91" s="61"/>
    </row>
    <row r="92" spans="4:4" x14ac:dyDescent="0.2">
      <c r="D92" s="61"/>
    </row>
    <row r="93" spans="4:4" x14ac:dyDescent="0.2">
      <c r="D93" s="61"/>
    </row>
  </sheetData>
  <mergeCells count="16">
    <mergeCell ref="AE11:AF11"/>
    <mergeCell ref="B40:B41"/>
    <mergeCell ref="B36:B38"/>
    <mergeCell ref="B32:B34"/>
    <mergeCell ref="B25:B30"/>
    <mergeCell ref="B14:B16"/>
    <mergeCell ref="B18:B23"/>
    <mergeCell ref="M2:Q2"/>
    <mergeCell ref="F3:K3"/>
    <mergeCell ref="G4:K4"/>
    <mergeCell ref="G5:K5"/>
    <mergeCell ref="G6:K6"/>
    <mergeCell ref="M3:P3"/>
    <mergeCell ref="M4:P4"/>
    <mergeCell ref="M5:P5"/>
    <mergeCell ref="M6:P6"/>
  </mergeCells>
  <conditionalFormatting sqref="F4 AS45:AU45 AB45:AC45 E45:F45 H45:L45 AE45:AF45 AH45:AJ45 AL45:AQ45 N45:Z45">
    <cfRule type="expression" dxfId="9" priority="194">
      <formula>E4=$F$6</formula>
    </cfRule>
    <cfRule type="expression" dxfId="8" priority="195">
      <formula>E4=$F$5</formula>
    </cfRule>
  </conditionalFormatting>
  <conditionalFormatting sqref="F5">
    <cfRule type="expression" dxfId="7" priority="192">
      <formula>F5=$F$6</formula>
    </cfRule>
    <cfRule type="expression" dxfId="6" priority="193">
      <formula>F5=$F$5</formula>
    </cfRule>
  </conditionalFormatting>
  <conditionalFormatting sqref="F6">
    <cfRule type="expression" dxfId="5" priority="190">
      <formula>F6=$F$6</formula>
    </cfRule>
    <cfRule type="expression" dxfId="4" priority="191">
      <formula>F6=$F$5</formula>
    </cfRule>
  </conditionalFormatting>
  <conditionalFormatting sqref="Q3:Q6 AS25:AU30 AB40:AC41 AB36:AB38 AB32:AC34 AB18:AC23 AB14:AC16 AB25:AC30 E14:F16 E18:F23 E32:F34 E36:F38 E40:F41 E25:F30 H25:L30 H40:K41 H36:K38 H32:L34 H18:L23 H14:L16 AE25:AF30 AE40:AF41 AE14:AF16 AE18:AF23 AE32:AF34 AE36:AF38 AH25:AJ30 AH40:AJ41 AH14:AJ16 AH18:AJ23 AH32:AJ34 AH36:AJ38 AL14:AQ16 AL18:AQ23 AL32:AQ34 AL25:AQ30 N25:Z30 N14:Z16 N18:Z23 N32:Z34 N36:Z38 N40:Z41">
    <cfRule type="colorScale" priority="189">
      <colorScale>
        <cfvo type="num" val="1"/>
        <cfvo type="num" val="2.5"/>
        <cfvo type="num" val="5"/>
        <color theme="8" tint="0.59999389629810485"/>
        <color rgb="FFFFC000"/>
        <color rgb="FFCC0000"/>
      </colorScale>
    </cfRule>
  </conditionalFormatting>
  <conditionalFormatting sqref="I42 AC42">
    <cfRule type="colorScale" priority="7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3">
    <cfRule type="colorScale" priority="162">
      <colorScale>
        <cfvo type="num" val="1"/>
        <cfvo type="percent" val="50"/>
        <cfvo type="num" val="5"/>
        <color rgb="FFC4E59F"/>
        <color rgb="FFFFE38B"/>
        <color rgb="FFFFABAB"/>
      </colorScale>
    </cfRule>
  </conditionalFormatting>
  <conditionalFormatting sqref="C32:C34 C25:C30 C14:C16 C18:C22 C36:C38 C40:C41">
    <cfRule type="colorScale" priority="716">
      <colorScale>
        <cfvo type="num" val="1"/>
        <cfvo type="percent" val="50"/>
        <cfvo type="num" val="5"/>
        <color rgb="FFC4E59F"/>
        <color rgb="FFFFE38B"/>
        <color rgb="FFFFABAB"/>
      </colorScale>
    </cfRule>
  </conditionalFormatting>
  <conditionalFormatting sqref="L36:L38 L40:L41 AL36:AQ38 AL40:AQ41">
    <cfRule type="colorScale" priority="63">
      <colorScale>
        <cfvo type="num" val="1"/>
        <cfvo type="num" val="3"/>
        <cfvo type="num" val="9"/>
        <color theme="8" tint="0.39997558519241921"/>
        <color rgb="FFFFC000"/>
        <color rgb="FFF8696B"/>
      </colorScale>
    </cfRule>
  </conditionalFormatting>
  <conditionalFormatting sqref="AS36:AU38">
    <cfRule type="colorScale" priority="62">
      <colorScale>
        <cfvo type="num" val="1"/>
        <cfvo type="num" val="3"/>
        <cfvo type="num" val="9"/>
        <color theme="8" tint="0.39997558519241921"/>
        <color rgb="FFFFC000"/>
        <color rgb="FFF8696B"/>
      </colorScale>
    </cfRule>
  </conditionalFormatting>
  <conditionalFormatting sqref="AS40:AU41">
    <cfRule type="colorScale" priority="61">
      <colorScale>
        <cfvo type="num" val="1"/>
        <cfvo type="num" val="3"/>
        <cfvo type="num" val="9"/>
        <color theme="8" tint="0.39997558519241921"/>
        <color rgb="FFFFC000"/>
        <color rgb="FFF8696B"/>
      </colorScale>
    </cfRule>
  </conditionalFormatting>
  <conditionalFormatting sqref="AC36:AC38">
    <cfRule type="colorScale" priority="42">
      <colorScale>
        <cfvo type="num" val="1"/>
        <cfvo type="num" val="3"/>
        <cfvo type="num" val="9"/>
        <color theme="8" tint="0.39997558519241921"/>
        <color rgb="FFFFC000"/>
        <color rgb="FFFF0000"/>
      </colorScale>
    </cfRule>
  </conditionalFormatting>
  <conditionalFormatting sqref="AS14:AU16">
    <cfRule type="colorScale" priority="36">
      <colorScale>
        <cfvo type="num" val="1"/>
        <cfvo type="num" val="3"/>
        <cfvo type="num" val="9"/>
        <color theme="8" tint="0.39997558519241921"/>
        <color rgb="FFFFC000"/>
        <color rgb="FFFF0000"/>
      </colorScale>
    </cfRule>
  </conditionalFormatting>
  <conditionalFormatting sqref="AS18:AU23">
    <cfRule type="colorScale" priority="35">
      <colorScale>
        <cfvo type="num" val="1"/>
        <cfvo type="num" val="3"/>
        <cfvo type="num" val="9"/>
        <color theme="8" tint="0.39997558519241921"/>
        <color rgb="FFFFC000"/>
        <color rgb="FFFF0000"/>
      </colorScale>
    </cfRule>
  </conditionalFormatting>
  <conditionalFormatting sqref="AS32:AU34">
    <cfRule type="colorScale" priority="26">
      <colorScale>
        <cfvo type="num" val="1"/>
        <cfvo type="num" val="3"/>
        <cfvo type="num" val="9"/>
        <color theme="8" tint="0.39997558519241921"/>
        <color rgb="FFFFC000"/>
        <color rgb="FFFF0000"/>
      </colorScale>
    </cfRule>
  </conditionalFormatting>
  <conditionalFormatting sqref="AA45">
    <cfRule type="expression" dxfId="3" priority="6">
      <formula>AA45=$F$6</formula>
    </cfRule>
    <cfRule type="expression" dxfId="2" priority="7">
      <formula>AA45=$F$5</formula>
    </cfRule>
  </conditionalFormatting>
  <conditionalFormatting sqref="AA40:AA41 AA36:AA38 AA32:AA34 AA18:AA23 AA14:AA16 AA25:AA30">
    <cfRule type="colorScale" priority="5">
      <colorScale>
        <cfvo type="num" val="1"/>
        <cfvo type="num" val="3"/>
        <cfvo type="num" val="9"/>
        <color theme="8" tint="0.39997558519241921"/>
        <color rgb="FFFFC000"/>
        <color rgb="FFFF0000"/>
      </colorScale>
    </cfRule>
  </conditionalFormatting>
  <conditionalFormatting sqref="E44:L44 N44:AC44 AE44:AF44 AH44:AJ44 AL44:AQ44 AS44:AU44">
    <cfRule type="colorScale" priority="1822">
      <colorScale>
        <cfvo type="min"/>
        <cfvo type="percentile" val="50"/>
        <cfvo type="max"/>
        <color theme="0"/>
        <color theme="2" tint="-0.249977111117893"/>
        <color rgb="FFFF0000"/>
      </colorScale>
    </cfRule>
  </conditionalFormatting>
  <conditionalFormatting sqref="G45">
    <cfRule type="expression" dxfId="1" priority="2">
      <formula>G45=$F$6</formula>
    </cfRule>
    <cfRule type="expression" dxfId="0" priority="3">
      <formula>G45=$F$5</formula>
    </cfRule>
  </conditionalFormatting>
  <conditionalFormatting sqref="G14:G16 G18:G23 G32:G34 G36:G38 G40:G41 G25:G30">
    <cfRule type="colorScale" priority="1">
      <colorScale>
        <cfvo type="num" val="1"/>
        <cfvo type="num" val="3"/>
        <cfvo type="num" val="9"/>
        <color theme="8" tint="0.39997558519241921"/>
        <color rgb="FFFFC000"/>
        <color rgb="FFFF0000"/>
      </colorScale>
    </cfRule>
  </conditionalFormatting>
  <dataValidations disablePrompts="1" count="2">
    <dataValidation type="list" allowBlank="1" showInputMessage="1" showErrorMessage="1" sqref="H15:H16 H19:H22 AE40 I19 K14:L16 J40 J15:J16 K18:L22 AE19 J19:J20 AF40:AF41 K30 AP30:AQ30 AP18:AQ22 AP14:AQ16 I14:I16 AU36 AI14:AJ16 AI32:AJ34 AT18:AT22 AI18:AJ22 AS36 AF19:AF20 AT14:AT16 AC40:AC42 AS15:AS16 AH15:AH16 AS19:AS20 AH19:AH21 AH36 AL18 AL14 AL28:AL29 AT32:AU34 AS40:AU41 AN36:AO36 K32:L34 AU19:AU22 AU15:AU16 K40:L41 H36 AH33:AH34 AS33:AS34 H33:J34 AN38:AO38 AH38 AS38 AT36:AT38 AU38 AI36:AJ38 I36:L38 H38 J26 I25:I26 H26 AU26:AU27 AH26:AH27 AS26:AS27 H27:J27 L26:L29 AT25:AT28 AI25:AJ28 AP25:AQ28 K25:K28 AI30:AJ30 AT30 E14:G16 E18:G22 E36:G38 E25:G30 E40:I41 E32:G34 N25:Q30 N18:S22 N14:S16 N36:S38 R30:S30 R25:S28 AE26:AF27 AE36:AF38 AE33:AF34 AE15:AF16 AH40:AJ41 AL26:AO27 AL36:AM38 AP36:AQ38 AL32:AQ34 AL15:AO16 AL19:AO22 AL40:AQ41 T36 T38 T26:T27 T15:T16 T19:T22 N32:AC34 N40:AB41 U25:AC28 U36:AC38 U14:AC16 U18:AC22 U30:AB30" xr:uid="{00000000-0002-0000-0000-000000000000}">
      <formula1>ListaNum</formula1>
    </dataValidation>
    <dataValidation type="list" allowBlank="1" showInputMessage="1" showErrorMessage="1" sqref="AS45:AU45 E45:L45 AE45:AF45 AH45:AJ45 AL45:AQ45 N45:AC45" xr:uid="{00000000-0002-0000-0000-000001000000}">
      <formula1>melhoria</formula1>
    </dataValidation>
  </dataValidations>
  <pageMargins left="0.23622047244094491" right="0.23622047244094491" top="0.31496062992125984" bottom="0.31496062992125984" header="0" footer="0"/>
  <pageSetup paperSize="8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Gripper</vt:lpstr>
      <vt:lpstr>Gripper!ListaNum</vt:lpstr>
      <vt:lpstr>Gripper!melhoria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 Ferreira</cp:lastModifiedBy>
  <cp:lastPrinted>2017-04-05T14:35:13Z</cp:lastPrinted>
  <dcterms:created xsi:type="dcterms:W3CDTF">2005-09-14T23:21:18Z</dcterms:created>
  <dcterms:modified xsi:type="dcterms:W3CDTF">2018-09-27T11:15:46Z</dcterms:modified>
</cp:coreProperties>
</file>