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Parte1" sheetId="1" r:id="rId1"/>
    <sheet name="Parte2" sheetId="2" r:id="rId2"/>
  </sheets>
  <calcPr calcId="145621"/>
</workbook>
</file>

<file path=xl/calcChain.xml><?xml version="1.0" encoding="utf-8"?>
<calcChain xmlns="http://schemas.openxmlformats.org/spreadsheetml/2006/main">
  <c r="F43" i="2" l="1"/>
  <c r="K43" i="2" l="1"/>
  <c r="O53" i="1" l="1"/>
  <c r="P53" i="1"/>
  <c r="P52" i="1"/>
  <c r="O52" i="1"/>
  <c r="H52" i="1"/>
  <c r="M41" i="2" l="1" a="1"/>
  <c r="M41" i="2" s="1"/>
  <c r="H41" i="2" a="1"/>
  <c r="H41" i="2" s="1"/>
  <c r="K25" i="2" a="1"/>
  <c r="K26" i="2" s="1"/>
  <c r="G25" i="2" a="1"/>
  <c r="G25" i="2" s="1"/>
  <c r="E12" i="2" a="1"/>
  <c r="E12" i="2" s="1"/>
  <c r="A12" i="2" a="1"/>
  <c r="C12" i="2" s="1"/>
  <c r="A12" i="2"/>
  <c r="B12" i="2"/>
  <c r="A13" i="2"/>
  <c r="B13" i="2"/>
  <c r="C13" i="2"/>
  <c r="B14" i="2"/>
  <c r="C14" i="2"/>
  <c r="I6" i="2"/>
  <c r="I4" i="2"/>
  <c r="I5" i="2"/>
  <c r="O49" i="1" a="1"/>
  <c r="P49" i="1" s="1"/>
  <c r="O49" i="1"/>
  <c r="P50" i="1"/>
  <c r="B49" i="1" a="1"/>
  <c r="B49" i="1" s="1"/>
  <c r="F43" i="1" a="1"/>
  <c r="G43" i="1" s="1"/>
  <c r="B44" i="1"/>
  <c r="C44" i="1"/>
  <c r="C43" i="1"/>
  <c r="B43" i="1"/>
  <c r="K32" i="1" a="1"/>
  <c r="K32" i="1" s="1"/>
  <c r="I27" i="1"/>
  <c r="B27" i="1" a="1"/>
  <c r="C27" i="1" s="1"/>
  <c r="B27" i="1"/>
  <c r="B28" i="1"/>
  <c r="C28" i="1"/>
  <c r="C29" i="1"/>
  <c r="D29" i="1"/>
  <c r="B6" i="1"/>
  <c r="B5" i="1"/>
  <c r="B4" i="1"/>
  <c r="M43" i="2" l="1"/>
  <c r="M42" i="2"/>
  <c r="H43" i="2"/>
  <c r="J41" i="2"/>
  <c r="J42" i="2"/>
  <c r="I41" i="2"/>
  <c r="I43" i="2"/>
  <c r="H42" i="2"/>
  <c r="J43" i="2"/>
  <c r="I42" i="2"/>
  <c r="K25" i="2"/>
  <c r="K27" i="2"/>
  <c r="G27" i="2"/>
  <c r="I25" i="2"/>
  <c r="H27" i="2"/>
  <c r="G26" i="2"/>
  <c r="I26" i="2"/>
  <c r="H25" i="2"/>
  <c r="I27" i="2"/>
  <c r="H26" i="2"/>
  <c r="E14" i="2"/>
  <c r="E13" i="2"/>
  <c r="A14" i="2"/>
  <c r="O50" i="1"/>
  <c r="B50" i="1"/>
  <c r="C49" i="1"/>
  <c r="C50" i="1"/>
  <c r="F43" i="1"/>
  <c r="G44" i="1"/>
  <c r="F44" i="1"/>
  <c r="B29" i="1"/>
  <c r="D27" i="1"/>
  <c r="D28" i="1"/>
  <c r="B9" i="1" a="1"/>
  <c r="B9" i="1" s="1"/>
  <c r="C9" i="1" l="1"/>
  <c r="D9" i="1"/>
</calcChain>
</file>

<file path=xl/sharedStrings.xml><?xml version="1.0" encoding="utf-8"?>
<sst xmlns="http://schemas.openxmlformats.org/spreadsheetml/2006/main" count="120" uniqueCount="70">
  <si>
    <t>Conceitos de matrizes</t>
  </si>
  <si>
    <t>a=</t>
  </si>
  <si>
    <r>
      <t>a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=</t>
    </r>
  </si>
  <si>
    <t>Selecionar as celulas onde vão ficar os números &gt;&gt; "TRANSPOSE" &gt;&gt; selecionar &gt;&gt;</t>
  </si>
  <si>
    <r>
      <t>a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</rPr>
      <t>∙a</t>
    </r>
    <r>
      <rPr>
        <sz val="11"/>
        <color theme="1"/>
        <rFont val="Calibri"/>
        <family val="2"/>
        <scheme val="minor"/>
      </rPr>
      <t>=</t>
    </r>
  </si>
  <si>
    <t>linhas</t>
  </si>
  <si>
    <t>colunas</t>
  </si>
  <si>
    <t>usa-se sempre qe se fizer operações matriciais</t>
  </si>
  <si>
    <r>
      <t>a</t>
    </r>
    <r>
      <rPr>
        <vertAlign val="superscript"/>
        <sz val="11"/>
        <color theme="1"/>
        <rFont val="Calibri"/>
        <family val="2"/>
        <scheme val="minor"/>
      </rPr>
      <t xml:space="preserve">T         </t>
    </r>
    <r>
      <rPr>
        <sz val="11"/>
        <color theme="1"/>
        <rFont val="Calibri"/>
        <family val="2"/>
      </rPr>
      <t>∙      a</t>
    </r>
    <r>
      <rPr>
        <sz val="11"/>
        <color theme="1"/>
        <rFont val="Calibri"/>
        <family val="2"/>
        <scheme val="minor"/>
      </rPr>
      <t>=</t>
    </r>
  </si>
  <si>
    <t>1x3          3x1</t>
  </si>
  <si>
    <t>É possível fazer a operação</t>
  </si>
  <si>
    <t>para fazer uma operação matricial precisamos de saber o tamanho da matriz resultante</t>
  </si>
  <si>
    <t>&gt;&gt; Ctrl+Shift+Enter/click no OK</t>
  </si>
  <si>
    <t>&gt;&gt; "MMULT" &gt;&gt; selecionar 1º a aT e depois a (multiplicação aqi não é comutativa)</t>
  </si>
  <si>
    <r>
      <rPr>
        <sz val="11"/>
        <color theme="1"/>
        <rFont val="Calibri"/>
        <family val="2"/>
      </rPr>
      <t>a∙a</t>
    </r>
    <r>
      <rPr>
        <vertAlign val="superscript"/>
        <sz val="11"/>
        <color theme="1"/>
        <rFont val="Calibri"/>
        <family val="2"/>
      </rPr>
      <t>T</t>
    </r>
    <r>
      <rPr>
        <sz val="11"/>
        <color theme="1"/>
        <rFont val="Calibri"/>
        <family val="2"/>
        <scheme val="minor"/>
      </rPr>
      <t>=</t>
    </r>
  </si>
  <si>
    <t>Esta matriz não admite inversa porqe deve ser singular (det=0)</t>
  </si>
  <si>
    <t>A ver a inversa</t>
  </si>
  <si>
    <t>"MINV"</t>
  </si>
  <si>
    <t>Ver se o determinante é 0 como suspeitado</t>
  </si>
  <si>
    <t>&gt;&gt; "MDETERM"</t>
  </si>
  <si>
    <t>Mover / copiar matrizes</t>
  </si>
  <si>
    <t>b=</t>
  </si>
  <si>
    <r>
      <t>b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=</t>
    </r>
  </si>
  <si>
    <t>Ao mover uma matriz não há problema, qe o excel altera o qe for preciso para qe as operações qe dela dependem continuem a funcionar. Testar com a matriz em baixo</t>
  </si>
  <si>
    <t>Para copiar já é diferente</t>
  </si>
  <si>
    <t>Não esqecer o Shift+Enter</t>
  </si>
  <si>
    <t>Resolver Sistemas de equações</t>
  </si>
  <si>
    <t>x+y+3z=5</t>
  </si>
  <si>
    <t>2x+y+4z=7</t>
  </si>
  <si>
    <t>x+5y+2z=8</t>
  </si>
  <si>
    <t>x</t>
  </si>
  <si>
    <t>y</t>
  </si>
  <si>
    <t>z</t>
  </si>
  <si>
    <t>"MINVERSE"</t>
  </si>
  <si>
    <t>"MMULT"</t>
  </si>
  <si>
    <t>A</t>
  </si>
  <si>
    <t>X</t>
  </si>
  <si>
    <t>b</t>
  </si>
  <si>
    <t>Matriz resultante: 1x1</t>
  </si>
  <si>
    <t>(se fosse 3x3 tinha qe se selecionar isto</t>
  </si>
  <si>
    <t>3x3    3x1 --&gt; matriz resultante 3x1</t>
  </si>
  <si>
    <r>
      <t>Depois de copiar é preciso ir a 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e selecionar o sítio correto para ele ir buscar a matriz </t>
    </r>
  </si>
  <si>
    <t>qe vai fazer a operação</t>
  </si>
  <si>
    <t>…</t>
  </si>
  <si>
    <t>=</t>
  </si>
  <si>
    <t>=    …</t>
  </si>
  <si>
    <t>o qe acontece na matriz inversa</t>
  </si>
  <si>
    <t>a</t>
  </si>
  <si>
    <t>d</t>
  </si>
  <si>
    <t>≈0</t>
  </si>
  <si>
    <t>z  = a * 5  + d * 7 + E-50 * 4</t>
  </si>
  <si>
    <t>≈0  --&gt; só qe nós qeremos qe z=4, então cancelamos o último E-50 multiplicando por E50 no b</t>
  </si>
  <si>
    <t>Outro método é o de criar uma imagem.</t>
  </si>
  <si>
    <t>Exemplo copiar a matriz b</t>
  </si>
  <si>
    <t>E depois clicar na cruz do canto inferior direito e arrastar</t>
  </si>
  <si>
    <t>(valores demasiado altos podem causar erros à matriz).</t>
  </si>
  <si>
    <t xml:space="preserve">um valor mto alto relativamente aos outros. Geralmente em engenharia 1E50 xega </t>
  </si>
  <si>
    <t>Se nós qisermos forçar o qe está dentro de uma célula a ser um número, eq ou função, pôr "=" antes, senão é o excel qe decide</t>
  </si>
  <si>
    <r>
      <t>A</t>
    </r>
    <r>
      <rPr>
        <vertAlign val="superscript"/>
        <sz val="11"/>
        <color theme="1"/>
        <rFont val="Calibri"/>
        <family val="2"/>
        <scheme val="minor"/>
      </rPr>
      <t>-1</t>
    </r>
  </si>
  <si>
    <t xml:space="preserve">Ir ao local na diagonal da matriz a qe corresponde a variável qe conhecemos o valor e pôr </t>
  </si>
  <si>
    <t>Apontamentos de André D. Ferreira, 2013.</t>
  </si>
  <si>
    <t>www.estudomec.info</t>
  </si>
  <si>
    <t>≈ 0</t>
  </si>
  <si>
    <t>Agora tendo como imposição por ex. z = 0</t>
  </si>
  <si>
    <t>Agora tendo como imposição z = um valor qq, por ex. z = 4</t>
  </si>
  <si>
    <t>MINVERSE(A)</t>
  </si>
  <si>
    <r>
      <t>MMULT(A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*b)</t>
    </r>
  </si>
  <si>
    <t>Atalhos úteis:</t>
  </si>
  <si>
    <t>Ctrl+Page up/down para mudar de página</t>
  </si>
  <si>
    <t>Este truque "elimina" a linha e a coluna respetiva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</si>
</sst>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0" xfId="0" applyFill="1"/>
    <xf numFmtId="0" fontId="0" fillId="0" borderId="1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1" fontId="0" fillId="0" borderId="0" xfId="0" applyNumberFormat="1"/>
    <xf numFmtId="11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6" fillId="0" borderId="0" xfId="0" applyFont="1"/>
    <xf numFmtId="0" fontId="8" fillId="0" borderId="0" xfId="1" applyFont="1"/>
    <xf numFmtId="11" fontId="0" fillId="6" borderId="0" xfId="0" applyNumberFormat="1" applyFill="1" applyAlignment="1">
      <alignment horizontal="center"/>
    </xf>
    <xf numFmtId="0" fontId="9" fillId="0" borderId="0" xfId="0" applyFont="1"/>
    <xf numFmtId="0" fontId="0" fillId="3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14</xdr:row>
      <xdr:rowOff>19050</xdr:rowOff>
    </xdr:from>
    <xdr:to>
      <xdr:col>8</xdr:col>
      <xdr:colOff>133350</xdr:colOff>
      <xdr:row>15</xdr:row>
      <xdr:rowOff>19050</xdr:rowOff>
    </xdr:to>
    <xdr:sp macro="" textlink="">
      <xdr:nvSpPr>
        <xdr:cNvPr id="34" name="Oval 33"/>
        <xdr:cNvSpPr/>
      </xdr:nvSpPr>
      <xdr:spPr>
        <a:xfrm>
          <a:off x="4876800" y="2771775"/>
          <a:ext cx="133350" cy="19050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7</xdr:col>
      <xdr:colOff>161925</xdr:colOff>
      <xdr:row>14</xdr:row>
      <xdr:rowOff>57150</xdr:rowOff>
    </xdr:from>
    <xdr:to>
      <xdr:col>7</xdr:col>
      <xdr:colOff>581025</xdr:colOff>
      <xdr:row>15</xdr:row>
      <xdr:rowOff>9525</xdr:rowOff>
    </xdr:to>
    <xdr:sp macro="" textlink="">
      <xdr:nvSpPr>
        <xdr:cNvPr id="17" name="Rectângulo arredondado 16"/>
        <xdr:cNvSpPr/>
      </xdr:nvSpPr>
      <xdr:spPr>
        <a:xfrm>
          <a:off x="4429125" y="2238375"/>
          <a:ext cx="419100" cy="171450"/>
        </a:xfrm>
        <a:prstGeom prst="roundRect">
          <a:avLst/>
        </a:prstGeom>
        <a:noFill/>
        <a:ln w="19050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8</xdr:col>
      <xdr:colOff>400050</xdr:colOff>
      <xdr:row>5</xdr:row>
      <xdr:rowOff>9525</xdr:rowOff>
    </xdr:from>
    <xdr:to>
      <xdr:col>8</xdr:col>
      <xdr:colOff>400050</xdr:colOff>
      <xdr:row>5</xdr:row>
      <xdr:rowOff>180975</xdr:rowOff>
    </xdr:to>
    <xdr:cxnSp macro="">
      <xdr:nvCxnSpPr>
        <xdr:cNvPr id="3" name="Conexão recta unidireccional 2"/>
        <xdr:cNvCxnSpPr/>
      </xdr:nvCxnSpPr>
      <xdr:spPr>
        <a:xfrm>
          <a:off x="3448050" y="962025"/>
          <a:ext cx="0" cy="171450"/>
        </a:xfrm>
        <a:prstGeom prst="straightConnector1">
          <a:avLst/>
        </a:prstGeom>
        <a:ln>
          <a:solidFill>
            <a:srgbClr val="C0000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14</xdr:row>
      <xdr:rowOff>171450</xdr:rowOff>
    </xdr:from>
    <xdr:to>
      <xdr:col>7</xdr:col>
      <xdr:colOff>66675</xdr:colOff>
      <xdr:row>16</xdr:row>
      <xdr:rowOff>19050</xdr:rowOff>
    </xdr:to>
    <xdr:cxnSp macro="">
      <xdr:nvCxnSpPr>
        <xdr:cNvPr id="9" name="Conexão recta unidireccional 8"/>
        <xdr:cNvCxnSpPr/>
      </xdr:nvCxnSpPr>
      <xdr:spPr>
        <a:xfrm flipV="1">
          <a:off x="3886200" y="2352675"/>
          <a:ext cx="447675" cy="257175"/>
        </a:xfrm>
        <a:prstGeom prst="straightConnector1">
          <a:avLst/>
        </a:prstGeom>
        <a:ln>
          <a:solidFill>
            <a:srgbClr val="00B05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247650</xdr:colOff>
      <xdr:row>14</xdr:row>
      <xdr:rowOff>171450</xdr:rowOff>
    </xdr:from>
    <xdr:to>
      <xdr:col>8</xdr:col>
      <xdr:colOff>152400</xdr:colOff>
      <xdr:row>16</xdr:row>
      <xdr:rowOff>38100</xdr:rowOff>
    </xdr:to>
    <xdr:cxnSp macro="">
      <xdr:nvCxnSpPr>
        <xdr:cNvPr id="10" name="Conexão recta unidireccional 9"/>
        <xdr:cNvCxnSpPr/>
      </xdr:nvCxnSpPr>
      <xdr:spPr>
        <a:xfrm flipH="1" flipV="1">
          <a:off x="3905250" y="2543175"/>
          <a:ext cx="514350" cy="247650"/>
        </a:xfrm>
        <a:prstGeom prst="straightConnector1">
          <a:avLst/>
        </a:prstGeom>
        <a:ln>
          <a:solidFill>
            <a:srgbClr val="00B05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19050</xdr:colOff>
      <xdr:row>5</xdr:row>
      <xdr:rowOff>104775</xdr:rowOff>
    </xdr:from>
    <xdr:to>
      <xdr:col>16</xdr:col>
      <xdr:colOff>590550</xdr:colOff>
      <xdr:row>8</xdr:row>
      <xdr:rowOff>57150</xdr:rowOff>
    </xdr:to>
    <xdr:cxnSp macro="">
      <xdr:nvCxnSpPr>
        <xdr:cNvPr id="15" name="Conexão recta unidireccional 14"/>
        <xdr:cNvCxnSpPr/>
      </xdr:nvCxnSpPr>
      <xdr:spPr>
        <a:xfrm flipH="1">
          <a:off x="9772650" y="1057275"/>
          <a:ext cx="571500" cy="552450"/>
        </a:xfrm>
        <a:prstGeom prst="straightConnector1">
          <a:avLst/>
        </a:prstGeom>
        <a:ln>
          <a:solidFill>
            <a:srgbClr val="0070C0"/>
          </a:solidFill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333375</xdr:colOff>
      <xdr:row>15</xdr:row>
      <xdr:rowOff>9525</xdr:rowOff>
    </xdr:from>
    <xdr:to>
      <xdr:col>7</xdr:col>
      <xdr:colOff>371475</xdr:colOff>
      <xdr:row>17</xdr:row>
      <xdr:rowOff>28575</xdr:rowOff>
    </xdr:to>
    <xdr:cxnSp macro="">
      <xdr:nvCxnSpPr>
        <xdr:cNvPr id="19" name="Conexão recta unidireccional 18"/>
        <xdr:cNvCxnSpPr>
          <a:stCxn id="17" idx="2"/>
        </xdr:cNvCxnSpPr>
      </xdr:nvCxnSpPr>
      <xdr:spPr>
        <a:xfrm flipH="1">
          <a:off x="4600575" y="2409825"/>
          <a:ext cx="38100" cy="400050"/>
        </a:xfrm>
        <a:prstGeom prst="straightConnector1">
          <a:avLst/>
        </a:prstGeom>
        <a:ln w="19050">
          <a:headEnd type="arrow"/>
          <a:tailEnd type="arrow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7</xdr:col>
      <xdr:colOff>371475</xdr:colOff>
      <xdr:row>12</xdr:row>
      <xdr:rowOff>47625</xdr:rowOff>
    </xdr:from>
    <xdr:to>
      <xdr:col>8</xdr:col>
      <xdr:colOff>428625</xdr:colOff>
      <xdr:row>13</xdr:row>
      <xdr:rowOff>47625</xdr:rowOff>
    </xdr:to>
    <xdr:cxnSp macro="">
      <xdr:nvCxnSpPr>
        <xdr:cNvPr id="22" name="Conexão recta unidireccional 21"/>
        <xdr:cNvCxnSpPr/>
      </xdr:nvCxnSpPr>
      <xdr:spPr>
        <a:xfrm flipH="1">
          <a:off x="4638675" y="1819275"/>
          <a:ext cx="666750" cy="190500"/>
        </a:xfrm>
        <a:prstGeom prst="straightConnector1">
          <a:avLst/>
        </a:prstGeom>
        <a:ln>
          <a:solidFill>
            <a:srgbClr val="00B050"/>
          </a:solidFill>
          <a:headEnd type="none" w="med" len="med"/>
          <a:tailEnd type="triangle" w="med" len="med"/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14</xdr:row>
      <xdr:rowOff>114300</xdr:rowOff>
    </xdr:from>
    <xdr:to>
      <xdr:col>8</xdr:col>
      <xdr:colOff>600075</xdr:colOff>
      <xdr:row>14</xdr:row>
      <xdr:rowOff>133350</xdr:rowOff>
    </xdr:to>
    <xdr:cxnSp macro="">
      <xdr:nvCxnSpPr>
        <xdr:cNvPr id="24" name="Conexão recta unidireccional 23"/>
        <xdr:cNvCxnSpPr/>
      </xdr:nvCxnSpPr>
      <xdr:spPr>
        <a:xfrm>
          <a:off x="5000625" y="2295525"/>
          <a:ext cx="476250" cy="19050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390525</xdr:colOff>
      <xdr:row>27</xdr:row>
      <xdr:rowOff>0</xdr:rowOff>
    </xdr:from>
    <xdr:to>
      <xdr:col>7</xdr:col>
      <xdr:colOff>504825</xdr:colOff>
      <xdr:row>27</xdr:row>
      <xdr:rowOff>19050</xdr:rowOff>
    </xdr:to>
    <xdr:cxnSp macro="">
      <xdr:nvCxnSpPr>
        <xdr:cNvPr id="27" name="Conexão recta unidireccional 26"/>
        <xdr:cNvCxnSpPr/>
      </xdr:nvCxnSpPr>
      <xdr:spPr>
        <a:xfrm flipV="1">
          <a:off x="4048125" y="5286375"/>
          <a:ext cx="723900" cy="19050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542925</xdr:colOff>
      <xdr:row>32</xdr:row>
      <xdr:rowOff>28575</xdr:rowOff>
    </xdr:from>
    <xdr:to>
      <xdr:col>9</xdr:col>
      <xdr:colOff>466725</xdr:colOff>
      <xdr:row>32</xdr:row>
      <xdr:rowOff>28575</xdr:rowOff>
    </xdr:to>
    <xdr:cxnSp macro="">
      <xdr:nvCxnSpPr>
        <xdr:cNvPr id="31" name="Conexão recta unidireccional 30"/>
        <xdr:cNvCxnSpPr/>
      </xdr:nvCxnSpPr>
      <xdr:spPr>
        <a:xfrm>
          <a:off x="4810125" y="6267450"/>
          <a:ext cx="1143000" cy="0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571500</xdr:colOff>
      <xdr:row>14</xdr:row>
      <xdr:rowOff>19050</xdr:rowOff>
    </xdr:from>
    <xdr:to>
      <xdr:col>7</xdr:col>
      <xdr:colOff>95250</xdr:colOff>
      <xdr:row>15</xdr:row>
      <xdr:rowOff>19050</xdr:rowOff>
    </xdr:to>
    <xdr:sp macro="" textlink="">
      <xdr:nvSpPr>
        <xdr:cNvPr id="33" name="Oval 32"/>
        <xdr:cNvSpPr/>
      </xdr:nvSpPr>
      <xdr:spPr>
        <a:xfrm>
          <a:off x="4229100" y="2771775"/>
          <a:ext cx="133350" cy="19050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7</xdr:col>
      <xdr:colOff>57150</xdr:colOff>
      <xdr:row>15</xdr:row>
      <xdr:rowOff>38100</xdr:rowOff>
    </xdr:from>
    <xdr:to>
      <xdr:col>10</xdr:col>
      <xdr:colOff>476250</xdr:colOff>
      <xdr:row>19</xdr:row>
      <xdr:rowOff>133350</xdr:rowOff>
    </xdr:to>
    <xdr:cxnSp macro="">
      <xdr:nvCxnSpPr>
        <xdr:cNvPr id="36" name="Conexão recta unidireccional 35"/>
        <xdr:cNvCxnSpPr/>
      </xdr:nvCxnSpPr>
      <xdr:spPr>
        <a:xfrm flipH="1">
          <a:off x="4324350" y="2981325"/>
          <a:ext cx="2247900" cy="85725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3</xdr:row>
      <xdr:rowOff>9525</xdr:rowOff>
    </xdr:from>
    <xdr:to>
      <xdr:col>1</xdr:col>
      <xdr:colOff>7619</xdr:colOff>
      <xdr:row>6</xdr:row>
      <xdr:rowOff>9525</xdr:rowOff>
    </xdr:to>
    <xdr:sp macro="" textlink="">
      <xdr:nvSpPr>
        <xdr:cNvPr id="2" name="Chaveta à esquerda 1"/>
        <xdr:cNvSpPr/>
      </xdr:nvSpPr>
      <xdr:spPr>
        <a:xfrm>
          <a:off x="571500" y="581025"/>
          <a:ext cx="45719" cy="571500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171450</xdr:colOff>
      <xdr:row>4</xdr:row>
      <xdr:rowOff>28575</xdr:rowOff>
    </xdr:from>
    <xdr:to>
      <xdr:col>2</xdr:col>
      <xdr:colOff>533400</xdr:colOff>
      <xdr:row>4</xdr:row>
      <xdr:rowOff>161925</xdr:rowOff>
    </xdr:to>
    <xdr:sp macro="" textlink="">
      <xdr:nvSpPr>
        <xdr:cNvPr id="3" name="Seta para a direita 2"/>
        <xdr:cNvSpPr/>
      </xdr:nvSpPr>
      <xdr:spPr>
        <a:xfrm>
          <a:off x="1390650" y="790575"/>
          <a:ext cx="36195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57150</xdr:colOff>
      <xdr:row>3</xdr:row>
      <xdr:rowOff>47625</xdr:rowOff>
    </xdr:from>
    <xdr:to>
      <xdr:col>5</xdr:col>
      <xdr:colOff>552450</xdr:colOff>
      <xdr:row>5</xdr:row>
      <xdr:rowOff>180975</xdr:rowOff>
    </xdr:to>
    <xdr:sp macro="" textlink="">
      <xdr:nvSpPr>
        <xdr:cNvPr id="4" name="Parênteses 3"/>
        <xdr:cNvSpPr/>
      </xdr:nvSpPr>
      <xdr:spPr>
        <a:xfrm>
          <a:off x="1885950" y="619125"/>
          <a:ext cx="1714500" cy="5143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6</xdr:col>
      <xdr:colOff>133350</xdr:colOff>
      <xdr:row>2</xdr:row>
      <xdr:rowOff>180975</xdr:rowOff>
    </xdr:from>
    <xdr:to>
      <xdr:col>6</xdr:col>
      <xdr:colOff>476250</xdr:colOff>
      <xdr:row>6</xdr:row>
      <xdr:rowOff>9525</xdr:rowOff>
    </xdr:to>
    <xdr:sp macro="" textlink="">
      <xdr:nvSpPr>
        <xdr:cNvPr id="5" name="Parênteses 4"/>
        <xdr:cNvSpPr/>
      </xdr:nvSpPr>
      <xdr:spPr>
        <a:xfrm>
          <a:off x="3790950" y="561975"/>
          <a:ext cx="342900" cy="5905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8</xdr:col>
      <xdr:colOff>104775</xdr:colOff>
      <xdr:row>2</xdr:row>
      <xdr:rowOff>180975</xdr:rowOff>
    </xdr:from>
    <xdr:to>
      <xdr:col>8</xdr:col>
      <xdr:colOff>523875</xdr:colOff>
      <xdr:row>6</xdr:row>
      <xdr:rowOff>9525</xdr:rowOff>
    </xdr:to>
    <xdr:sp macro="" textlink="">
      <xdr:nvSpPr>
        <xdr:cNvPr id="6" name="Parênteses 5"/>
        <xdr:cNvSpPr/>
      </xdr:nvSpPr>
      <xdr:spPr>
        <a:xfrm>
          <a:off x="5019675" y="561975"/>
          <a:ext cx="419100" cy="5905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9</xdr:col>
      <xdr:colOff>265080</xdr:colOff>
      <xdr:row>2</xdr:row>
      <xdr:rowOff>175102</xdr:rowOff>
    </xdr:from>
    <xdr:ext cx="1716120" cy="2687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aixaDeTexto 6"/>
            <xdr:cNvSpPr txBox="1"/>
          </xdr:nvSpPr>
          <xdr:spPr>
            <a:xfrm>
              <a:off x="5751480" y="556102"/>
              <a:ext cx="1716120" cy="2687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bar>
                      <m:barPr>
                        <m:ctrlPr>
                          <a:rPr lang="pt-PT" sz="1100" i="1">
                            <a:latin typeface="Cambria Math"/>
                          </a:rPr>
                        </m:ctrlPr>
                      </m:barPr>
                      <m:e>
                        <m:r>
                          <a:rPr lang="pt-PT" sz="1100" b="0" i="1">
                            <a:latin typeface="Cambria Math"/>
                          </a:rPr>
                          <m:t>𝐴</m:t>
                        </m:r>
                      </m:e>
                    </m:bar>
                    <m:r>
                      <a:rPr lang="pt-PT" sz="1100" b="0" i="1">
                        <a:latin typeface="Cambria Math"/>
                      </a:rPr>
                      <m:t>∙</m:t>
                    </m:r>
                    <m:bar>
                      <m:barPr>
                        <m:ctrlPr>
                          <a:rPr lang="pt-PT" sz="1100" b="0" i="1">
                            <a:latin typeface="Cambria Math"/>
                          </a:rPr>
                        </m:ctrlPr>
                      </m:barPr>
                      <m:e>
                        <m:r>
                          <a:rPr lang="pt-PT" sz="1100" b="0" i="1">
                            <a:latin typeface="Cambria Math"/>
                          </a:rPr>
                          <m:t>𝑋</m:t>
                        </m:r>
                      </m:e>
                    </m:bar>
                    <m:r>
                      <a:rPr lang="pt-PT" sz="1100" b="0" i="1">
                        <a:latin typeface="Cambria Math"/>
                      </a:rPr>
                      <m:t>=</m:t>
                    </m:r>
                    <m:bar>
                      <m:barPr>
                        <m:ctrlPr>
                          <a:rPr lang="pt-PT" sz="1100" b="0" i="1">
                            <a:latin typeface="Cambria Math"/>
                          </a:rPr>
                        </m:ctrlPr>
                      </m:barPr>
                      <m:e>
                        <m:r>
                          <a:rPr lang="pt-PT" sz="1100" b="0" i="1">
                            <a:latin typeface="Cambria Math"/>
                          </a:rPr>
                          <m:t>𝑏</m:t>
                        </m:r>
                      </m:e>
                    </m:ba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7" name="CaixaDeTexto 6"/>
            <xdr:cNvSpPr txBox="1"/>
          </xdr:nvSpPr>
          <xdr:spPr>
            <a:xfrm>
              <a:off x="5751480" y="556102"/>
              <a:ext cx="1716120" cy="2687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i="0">
                  <a:latin typeface="Cambria Math"/>
                </a:rPr>
                <a:t>▁</a:t>
              </a:r>
              <a:r>
                <a:rPr lang="pt-PT" sz="1100" b="0" i="0">
                  <a:latin typeface="Cambria Math"/>
                </a:rPr>
                <a:t>𝐴∙▁𝑋=▁𝑏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10</xdr:col>
      <xdr:colOff>19050</xdr:colOff>
      <xdr:row>4</xdr:row>
      <xdr:rowOff>171450</xdr:rowOff>
    </xdr:from>
    <xdr:ext cx="1163670" cy="2726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aixaDeTexto 8"/>
            <xdr:cNvSpPr txBox="1"/>
          </xdr:nvSpPr>
          <xdr:spPr>
            <a:xfrm>
              <a:off x="6115050" y="933450"/>
              <a:ext cx="1163670" cy="2726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bar>
                      <m:barPr>
                        <m:ctrlPr>
                          <a:rPr lang="pt-PT" sz="1100" b="0" i="1">
                            <a:latin typeface="Cambria Math"/>
                          </a:rPr>
                        </m:ctrlPr>
                      </m:barPr>
                      <m:e>
                        <m:r>
                          <a:rPr lang="pt-PT" sz="1100" b="0" i="1">
                            <a:latin typeface="Cambria Math"/>
                          </a:rPr>
                          <m:t>𝑋</m:t>
                        </m:r>
                      </m:e>
                    </m:bar>
                    <m:r>
                      <a:rPr lang="pt-PT" sz="1100" b="0" i="1">
                        <a:latin typeface="Cambria Math"/>
                      </a:rPr>
                      <m:t>=</m:t>
                    </m:r>
                    <m:sSup>
                      <m:sSupPr>
                        <m:ctrlPr>
                          <a:rPr lang="pt-PT" sz="1100" b="0" i="1">
                            <a:latin typeface="Cambria Math"/>
                          </a:rPr>
                        </m:ctrlPr>
                      </m:sSupPr>
                      <m:e>
                        <m:bar>
                          <m:bar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bar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𝐴</m:t>
                            </m:r>
                          </m:e>
                        </m:bar>
                      </m:e>
                      <m:sup>
                        <m:r>
                          <a:rPr lang="pt-PT" sz="1100" b="0" i="1">
                            <a:latin typeface="Cambria Math"/>
                          </a:rPr>
                          <m:t>−1</m:t>
                        </m:r>
                      </m:sup>
                    </m:sSup>
                    <m:r>
                      <a:rPr lang="pt-PT" sz="1100" b="0" i="1">
                        <a:latin typeface="Cambria Math"/>
                      </a:rPr>
                      <m:t>∙</m:t>
                    </m:r>
                    <m:bar>
                      <m:bar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bar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𝑏</m:t>
                        </m:r>
                      </m:e>
                    </m:ba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9" name="CaixaDeTexto 8"/>
            <xdr:cNvSpPr txBox="1"/>
          </xdr:nvSpPr>
          <xdr:spPr>
            <a:xfrm>
              <a:off x="6115050" y="933450"/>
              <a:ext cx="1163670" cy="2726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▁𝑋=▁𝐴^(−1)∙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▁𝑏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10</xdr:col>
      <xdr:colOff>514349</xdr:colOff>
      <xdr:row>6</xdr:row>
      <xdr:rowOff>76199</xdr:rowOff>
    </xdr:from>
    <xdr:to>
      <xdr:col>11</xdr:col>
      <xdr:colOff>114299</xdr:colOff>
      <xdr:row>6</xdr:row>
      <xdr:rowOff>123825</xdr:rowOff>
    </xdr:to>
    <xdr:sp macro="" textlink="">
      <xdr:nvSpPr>
        <xdr:cNvPr id="12" name="Parêntese esquerdo 11"/>
        <xdr:cNvSpPr/>
      </xdr:nvSpPr>
      <xdr:spPr>
        <a:xfrm rot="16200000" flipV="1">
          <a:off x="6729411" y="1138237"/>
          <a:ext cx="47626" cy="209550"/>
        </a:xfrm>
        <a:prstGeom prst="leftBracket">
          <a:avLst/>
        </a:prstGeom>
        <a:ln>
          <a:solidFill>
            <a:srgbClr val="00206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10</xdr:col>
      <xdr:colOff>514349</xdr:colOff>
      <xdr:row>8</xdr:row>
      <xdr:rowOff>95249</xdr:rowOff>
    </xdr:from>
    <xdr:to>
      <xdr:col>11</xdr:col>
      <xdr:colOff>457199</xdr:colOff>
      <xdr:row>8</xdr:row>
      <xdr:rowOff>161925</xdr:rowOff>
    </xdr:to>
    <xdr:sp macro="" textlink="">
      <xdr:nvSpPr>
        <xdr:cNvPr id="14" name="Parêntese esquerdo 13"/>
        <xdr:cNvSpPr/>
      </xdr:nvSpPr>
      <xdr:spPr>
        <a:xfrm rot="16200000" flipV="1">
          <a:off x="6891336" y="1376362"/>
          <a:ext cx="66676" cy="552450"/>
        </a:xfrm>
        <a:prstGeom prst="leftBracket">
          <a:avLst/>
        </a:prstGeom>
        <a:ln>
          <a:solidFill>
            <a:srgbClr val="00206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133350</xdr:colOff>
      <xdr:row>12</xdr:row>
      <xdr:rowOff>28575</xdr:rowOff>
    </xdr:from>
    <xdr:to>
      <xdr:col>3</xdr:col>
      <xdr:colOff>495300</xdr:colOff>
      <xdr:row>12</xdr:row>
      <xdr:rowOff>161925</xdr:rowOff>
    </xdr:to>
    <xdr:sp macro="" textlink="">
      <xdr:nvSpPr>
        <xdr:cNvPr id="15" name="Seta para a direita 14"/>
        <xdr:cNvSpPr/>
      </xdr:nvSpPr>
      <xdr:spPr>
        <a:xfrm>
          <a:off x="1962150" y="2343150"/>
          <a:ext cx="36195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5</xdr:col>
      <xdr:colOff>57150</xdr:colOff>
      <xdr:row>10</xdr:row>
      <xdr:rowOff>161925</xdr:rowOff>
    </xdr:from>
    <xdr:to>
      <xdr:col>16</xdr:col>
      <xdr:colOff>495300</xdr:colOff>
      <xdr:row>12</xdr:row>
      <xdr:rowOff>57150</xdr:rowOff>
    </xdr:to>
    <xdr:cxnSp macro="">
      <xdr:nvCxnSpPr>
        <xdr:cNvPr id="16" name="Conexão recta unidireccional 15"/>
        <xdr:cNvCxnSpPr/>
      </xdr:nvCxnSpPr>
      <xdr:spPr>
        <a:xfrm flipH="1">
          <a:off x="3105150" y="2066925"/>
          <a:ext cx="7181850" cy="304800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</xdr:colOff>
      <xdr:row>18</xdr:row>
      <xdr:rowOff>47625</xdr:rowOff>
    </xdr:from>
    <xdr:to>
      <xdr:col>13</xdr:col>
      <xdr:colOff>19050</xdr:colOff>
      <xdr:row>20</xdr:row>
      <xdr:rowOff>180975</xdr:rowOff>
    </xdr:to>
    <xdr:sp macro="" textlink="">
      <xdr:nvSpPr>
        <xdr:cNvPr id="18" name="Parênteses 17"/>
        <xdr:cNvSpPr/>
      </xdr:nvSpPr>
      <xdr:spPr>
        <a:xfrm>
          <a:off x="6172200" y="3505200"/>
          <a:ext cx="1809750" cy="5143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123825</xdr:colOff>
      <xdr:row>18</xdr:row>
      <xdr:rowOff>9525</xdr:rowOff>
    </xdr:from>
    <xdr:to>
      <xdr:col>13</xdr:col>
      <xdr:colOff>466725</xdr:colOff>
      <xdr:row>21</xdr:row>
      <xdr:rowOff>9525</xdr:rowOff>
    </xdr:to>
    <xdr:sp macro="" textlink="">
      <xdr:nvSpPr>
        <xdr:cNvPr id="19" name="Parênteses 18"/>
        <xdr:cNvSpPr/>
      </xdr:nvSpPr>
      <xdr:spPr>
        <a:xfrm>
          <a:off x="8086725" y="3467100"/>
          <a:ext cx="342900" cy="5715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38100</xdr:colOff>
      <xdr:row>34</xdr:row>
      <xdr:rowOff>47625</xdr:rowOff>
    </xdr:from>
    <xdr:to>
      <xdr:col>3</xdr:col>
      <xdr:colOff>19050</xdr:colOff>
      <xdr:row>36</xdr:row>
      <xdr:rowOff>180975</xdr:rowOff>
    </xdr:to>
    <xdr:sp macro="" textlink="">
      <xdr:nvSpPr>
        <xdr:cNvPr id="20" name="Parênteses 19"/>
        <xdr:cNvSpPr/>
      </xdr:nvSpPr>
      <xdr:spPr>
        <a:xfrm>
          <a:off x="38100" y="6581775"/>
          <a:ext cx="1809750" cy="5143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5</xdr:col>
      <xdr:colOff>133350</xdr:colOff>
      <xdr:row>25</xdr:row>
      <xdr:rowOff>66675</xdr:rowOff>
    </xdr:from>
    <xdr:to>
      <xdr:col>5</xdr:col>
      <xdr:colOff>495300</xdr:colOff>
      <xdr:row>26</xdr:row>
      <xdr:rowOff>9525</xdr:rowOff>
    </xdr:to>
    <xdr:sp macro="" textlink="">
      <xdr:nvSpPr>
        <xdr:cNvPr id="22" name="Seta para a direita 21"/>
        <xdr:cNvSpPr/>
      </xdr:nvSpPr>
      <xdr:spPr>
        <a:xfrm>
          <a:off x="3181350" y="4448175"/>
          <a:ext cx="36195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9</xdr:col>
      <xdr:colOff>95250</xdr:colOff>
      <xdr:row>25</xdr:row>
      <xdr:rowOff>28575</xdr:rowOff>
    </xdr:from>
    <xdr:to>
      <xdr:col>9</xdr:col>
      <xdr:colOff>457200</xdr:colOff>
      <xdr:row>25</xdr:row>
      <xdr:rowOff>161925</xdr:rowOff>
    </xdr:to>
    <xdr:sp macro="" textlink="">
      <xdr:nvSpPr>
        <xdr:cNvPr id="23" name="Seta para a direita 22"/>
        <xdr:cNvSpPr/>
      </xdr:nvSpPr>
      <xdr:spPr>
        <a:xfrm>
          <a:off x="5619750" y="4848225"/>
          <a:ext cx="36195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57150</xdr:colOff>
      <xdr:row>23</xdr:row>
      <xdr:rowOff>209550</xdr:rowOff>
    </xdr:from>
    <xdr:to>
      <xdr:col>3</xdr:col>
      <xdr:colOff>38100</xdr:colOff>
      <xdr:row>26</xdr:row>
      <xdr:rowOff>180975</xdr:rowOff>
    </xdr:to>
    <xdr:sp macro="" textlink="">
      <xdr:nvSpPr>
        <xdr:cNvPr id="24" name="Parênteses 23"/>
        <xdr:cNvSpPr/>
      </xdr:nvSpPr>
      <xdr:spPr>
        <a:xfrm>
          <a:off x="57150" y="4619625"/>
          <a:ext cx="1809750" cy="5715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133350</xdr:colOff>
      <xdr:row>24</xdr:row>
      <xdr:rowOff>9525</xdr:rowOff>
    </xdr:from>
    <xdr:to>
      <xdr:col>3</xdr:col>
      <xdr:colOff>476250</xdr:colOff>
      <xdr:row>27</xdr:row>
      <xdr:rowOff>28575</xdr:rowOff>
    </xdr:to>
    <xdr:sp macro="" textlink="">
      <xdr:nvSpPr>
        <xdr:cNvPr id="25" name="Parênteses 24"/>
        <xdr:cNvSpPr/>
      </xdr:nvSpPr>
      <xdr:spPr>
        <a:xfrm>
          <a:off x="1962150" y="4581525"/>
          <a:ext cx="342900" cy="5905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114300</xdr:colOff>
      <xdr:row>24</xdr:row>
      <xdr:rowOff>9525</xdr:rowOff>
    </xdr:from>
    <xdr:to>
      <xdr:col>4</xdr:col>
      <xdr:colOff>457200</xdr:colOff>
      <xdr:row>27</xdr:row>
      <xdr:rowOff>9525</xdr:rowOff>
    </xdr:to>
    <xdr:sp macro="" textlink="">
      <xdr:nvSpPr>
        <xdr:cNvPr id="26" name="Parênteses 25"/>
        <xdr:cNvSpPr/>
      </xdr:nvSpPr>
      <xdr:spPr>
        <a:xfrm>
          <a:off x="2552700" y="4638675"/>
          <a:ext cx="342900" cy="5715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6</xdr:col>
      <xdr:colOff>0</xdr:colOff>
      <xdr:row>24</xdr:row>
      <xdr:rowOff>28575</xdr:rowOff>
    </xdr:from>
    <xdr:to>
      <xdr:col>9</xdr:col>
      <xdr:colOff>0</xdr:colOff>
      <xdr:row>26</xdr:row>
      <xdr:rowOff>161925</xdr:rowOff>
    </xdr:to>
    <xdr:sp macro="" textlink="">
      <xdr:nvSpPr>
        <xdr:cNvPr id="27" name="Parênteses 26"/>
        <xdr:cNvSpPr/>
      </xdr:nvSpPr>
      <xdr:spPr>
        <a:xfrm>
          <a:off x="3657600" y="4657725"/>
          <a:ext cx="1866900" cy="5143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10</xdr:col>
      <xdr:colOff>47625</xdr:colOff>
      <xdr:row>24</xdr:row>
      <xdr:rowOff>9525</xdr:rowOff>
    </xdr:from>
    <xdr:to>
      <xdr:col>10</xdr:col>
      <xdr:colOff>542925</xdr:colOff>
      <xdr:row>27</xdr:row>
      <xdr:rowOff>9525</xdr:rowOff>
    </xdr:to>
    <xdr:sp macro="" textlink="">
      <xdr:nvSpPr>
        <xdr:cNvPr id="28" name="Parênteses 27"/>
        <xdr:cNvSpPr/>
      </xdr:nvSpPr>
      <xdr:spPr>
        <a:xfrm>
          <a:off x="6791325" y="4638675"/>
          <a:ext cx="495300" cy="5715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523875</xdr:colOff>
      <xdr:row>35</xdr:row>
      <xdr:rowOff>9525</xdr:rowOff>
    </xdr:from>
    <xdr:to>
      <xdr:col>4</xdr:col>
      <xdr:colOff>542925</xdr:colOff>
      <xdr:row>36</xdr:row>
      <xdr:rowOff>161925</xdr:rowOff>
    </xdr:to>
    <xdr:cxnSp macro="">
      <xdr:nvCxnSpPr>
        <xdr:cNvPr id="29" name="Conexão recta unidireccional 28"/>
        <xdr:cNvCxnSpPr/>
      </xdr:nvCxnSpPr>
      <xdr:spPr>
        <a:xfrm flipH="1">
          <a:off x="2962275" y="6677025"/>
          <a:ext cx="19050" cy="342900"/>
        </a:xfrm>
        <a:prstGeom prst="straightConnector1">
          <a:avLst/>
        </a:prstGeom>
        <a:ln>
          <a:solidFill>
            <a:srgbClr val="C0000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295275</xdr:colOff>
      <xdr:row>35</xdr:row>
      <xdr:rowOff>28575</xdr:rowOff>
    </xdr:from>
    <xdr:to>
      <xdr:col>5</xdr:col>
      <xdr:colOff>314325</xdr:colOff>
      <xdr:row>36</xdr:row>
      <xdr:rowOff>180975</xdr:rowOff>
    </xdr:to>
    <xdr:cxnSp macro="">
      <xdr:nvCxnSpPr>
        <xdr:cNvPr id="31" name="Conexão recta unidireccional 30"/>
        <xdr:cNvCxnSpPr/>
      </xdr:nvCxnSpPr>
      <xdr:spPr>
        <a:xfrm flipH="1">
          <a:off x="3343275" y="6696075"/>
          <a:ext cx="19050" cy="342900"/>
        </a:xfrm>
        <a:prstGeom prst="straightConnector1">
          <a:avLst/>
        </a:prstGeom>
        <a:ln>
          <a:solidFill>
            <a:srgbClr val="C0000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142875</xdr:colOff>
      <xdr:row>35</xdr:row>
      <xdr:rowOff>9525</xdr:rowOff>
    </xdr:from>
    <xdr:to>
      <xdr:col>6</xdr:col>
      <xdr:colOff>161925</xdr:colOff>
      <xdr:row>36</xdr:row>
      <xdr:rowOff>161925</xdr:rowOff>
    </xdr:to>
    <xdr:cxnSp macro="">
      <xdr:nvCxnSpPr>
        <xdr:cNvPr id="32" name="Conexão recta unidireccional 31"/>
        <xdr:cNvCxnSpPr/>
      </xdr:nvCxnSpPr>
      <xdr:spPr>
        <a:xfrm flipH="1">
          <a:off x="3800475" y="6677025"/>
          <a:ext cx="19050" cy="342900"/>
        </a:xfrm>
        <a:prstGeom prst="straightConnector1">
          <a:avLst/>
        </a:prstGeom>
        <a:ln>
          <a:solidFill>
            <a:srgbClr val="C0000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40</xdr:row>
      <xdr:rowOff>9525</xdr:rowOff>
    </xdr:from>
    <xdr:to>
      <xdr:col>2</xdr:col>
      <xdr:colOff>590550</xdr:colOff>
      <xdr:row>42</xdr:row>
      <xdr:rowOff>180975</xdr:rowOff>
    </xdr:to>
    <xdr:sp macro="" textlink="">
      <xdr:nvSpPr>
        <xdr:cNvPr id="33" name="Parênteses 32"/>
        <xdr:cNvSpPr/>
      </xdr:nvSpPr>
      <xdr:spPr>
        <a:xfrm>
          <a:off x="38100" y="7715250"/>
          <a:ext cx="1771650" cy="5810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133350</xdr:colOff>
      <xdr:row>40</xdr:row>
      <xdr:rowOff>9525</xdr:rowOff>
    </xdr:from>
    <xdr:to>
      <xdr:col>3</xdr:col>
      <xdr:colOff>476250</xdr:colOff>
      <xdr:row>43</xdr:row>
      <xdr:rowOff>28575</xdr:rowOff>
    </xdr:to>
    <xdr:sp macro="" textlink="">
      <xdr:nvSpPr>
        <xdr:cNvPr id="34" name="Parênteses 33"/>
        <xdr:cNvSpPr/>
      </xdr:nvSpPr>
      <xdr:spPr>
        <a:xfrm>
          <a:off x="1962150" y="4581525"/>
          <a:ext cx="342900" cy="5905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9</xdr:col>
      <xdr:colOff>600075</xdr:colOff>
      <xdr:row>40</xdr:row>
      <xdr:rowOff>9524</xdr:rowOff>
    </xdr:from>
    <xdr:to>
      <xdr:col>11</xdr:col>
      <xdr:colOff>9524</xdr:colOff>
      <xdr:row>43</xdr:row>
      <xdr:rowOff>9524</xdr:rowOff>
    </xdr:to>
    <xdr:sp macro="" textlink="">
      <xdr:nvSpPr>
        <xdr:cNvPr id="35" name="Parênteses 34"/>
        <xdr:cNvSpPr/>
      </xdr:nvSpPr>
      <xdr:spPr>
        <a:xfrm>
          <a:off x="3038475" y="7715249"/>
          <a:ext cx="628649" cy="6000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6</xdr:col>
      <xdr:colOff>114300</xdr:colOff>
      <xdr:row>41</xdr:row>
      <xdr:rowOff>9525</xdr:rowOff>
    </xdr:from>
    <xdr:to>
      <xdr:col>6</xdr:col>
      <xdr:colOff>476250</xdr:colOff>
      <xdr:row>41</xdr:row>
      <xdr:rowOff>142875</xdr:rowOff>
    </xdr:to>
    <xdr:sp macro="" textlink="">
      <xdr:nvSpPr>
        <xdr:cNvPr id="36" name="Seta para a direita 35"/>
        <xdr:cNvSpPr/>
      </xdr:nvSpPr>
      <xdr:spPr>
        <a:xfrm>
          <a:off x="4381500" y="7820025"/>
          <a:ext cx="36195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6</xdr:col>
      <xdr:colOff>590550</xdr:colOff>
      <xdr:row>40</xdr:row>
      <xdr:rowOff>28575</xdr:rowOff>
    </xdr:from>
    <xdr:to>
      <xdr:col>9</xdr:col>
      <xdr:colOff>552450</xdr:colOff>
      <xdr:row>43</xdr:row>
      <xdr:rowOff>9525</xdr:rowOff>
    </xdr:to>
    <xdr:sp macro="" textlink="">
      <xdr:nvSpPr>
        <xdr:cNvPr id="38" name="Parênteses 37"/>
        <xdr:cNvSpPr/>
      </xdr:nvSpPr>
      <xdr:spPr>
        <a:xfrm>
          <a:off x="4248150" y="7734300"/>
          <a:ext cx="1828800" cy="5524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11</xdr:col>
      <xdr:colOff>114300</xdr:colOff>
      <xdr:row>41</xdr:row>
      <xdr:rowOff>19050</xdr:rowOff>
    </xdr:from>
    <xdr:to>
      <xdr:col>11</xdr:col>
      <xdr:colOff>476250</xdr:colOff>
      <xdr:row>41</xdr:row>
      <xdr:rowOff>152400</xdr:rowOff>
    </xdr:to>
    <xdr:sp macro="" textlink="">
      <xdr:nvSpPr>
        <xdr:cNvPr id="39" name="Seta para a direita 38"/>
        <xdr:cNvSpPr/>
      </xdr:nvSpPr>
      <xdr:spPr>
        <a:xfrm>
          <a:off x="6858000" y="7915275"/>
          <a:ext cx="36195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600075</xdr:colOff>
      <xdr:row>40</xdr:row>
      <xdr:rowOff>9524</xdr:rowOff>
    </xdr:from>
    <xdr:to>
      <xdr:col>6</xdr:col>
      <xdr:colOff>9524</xdr:colOff>
      <xdr:row>43</xdr:row>
      <xdr:rowOff>9524</xdr:rowOff>
    </xdr:to>
    <xdr:sp macro="" textlink="">
      <xdr:nvSpPr>
        <xdr:cNvPr id="40" name="Parênteses 39"/>
        <xdr:cNvSpPr/>
      </xdr:nvSpPr>
      <xdr:spPr>
        <a:xfrm>
          <a:off x="6124575" y="7715249"/>
          <a:ext cx="628649" cy="5715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udomec.inf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"/>
  <sheetViews>
    <sheetView topLeftCell="A35" workbookViewId="0">
      <selection activeCell="E56" sqref="E56"/>
    </sheetView>
  </sheetViews>
  <sheetFormatPr defaultRowHeight="15" x14ac:dyDescent="0.25"/>
  <sheetData>
    <row r="1" spans="1:21" x14ac:dyDescent="0.25">
      <c r="A1" s="1" t="s">
        <v>0</v>
      </c>
    </row>
    <row r="2" spans="1:21" x14ac:dyDescent="0.25">
      <c r="G2" t="s">
        <v>57</v>
      </c>
    </row>
    <row r="4" spans="1:21" x14ac:dyDescent="0.25">
      <c r="A4" t="s">
        <v>1</v>
      </c>
      <c r="B4" s="5">
        <f>2</f>
        <v>2</v>
      </c>
    </row>
    <row r="5" spans="1:21" x14ac:dyDescent="0.25">
      <c r="B5" s="5">
        <f>3</f>
        <v>3</v>
      </c>
      <c r="H5" t="s">
        <v>3</v>
      </c>
      <c r="P5" s="5">
        <v>2</v>
      </c>
      <c r="Q5" t="s">
        <v>12</v>
      </c>
    </row>
    <row r="6" spans="1:21" x14ac:dyDescent="0.25">
      <c r="B6" s="5">
        <f>4</f>
        <v>4</v>
      </c>
      <c r="P6" s="5">
        <v>3</v>
      </c>
    </row>
    <row r="7" spans="1:21" ht="17.25" x14ac:dyDescent="0.25">
      <c r="G7" t="s">
        <v>2</v>
      </c>
      <c r="H7" s="2"/>
      <c r="I7" s="3"/>
      <c r="J7" s="4"/>
      <c r="P7" s="5">
        <v>4</v>
      </c>
    </row>
    <row r="9" spans="1:21" ht="17.25" x14ac:dyDescent="0.25">
      <c r="A9" t="s">
        <v>2</v>
      </c>
      <c r="B9">
        <f t="array" ref="B9:D9">TRANSPOSE(B4:B6)</f>
        <v>2</v>
      </c>
      <c r="C9">
        <v>3</v>
      </c>
      <c r="D9">
        <v>4</v>
      </c>
      <c r="P9" t="s">
        <v>7</v>
      </c>
    </row>
    <row r="11" spans="1:2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3" spans="1:21" x14ac:dyDescent="0.25">
      <c r="J13" t="s">
        <v>11</v>
      </c>
    </row>
    <row r="14" spans="1:21" ht="17.25" x14ac:dyDescent="0.25">
      <c r="H14" s="6" t="s">
        <v>8</v>
      </c>
    </row>
    <row r="15" spans="1:21" x14ac:dyDescent="0.25">
      <c r="H15" s="6" t="s">
        <v>9</v>
      </c>
      <c r="J15" t="s">
        <v>38</v>
      </c>
      <c r="M15" t="s">
        <v>39</v>
      </c>
      <c r="Q15" s="7"/>
      <c r="R15" s="8"/>
      <c r="S15" s="9"/>
    </row>
    <row r="16" spans="1:21" x14ac:dyDescent="0.25">
      <c r="Q16" s="10"/>
      <c r="R16" s="11"/>
      <c r="S16" s="12"/>
    </row>
    <row r="17" spans="1:19" x14ac:dyDescent="0.25">
      <c r="G17" t="s">
        <v>5</v>
      </c>
      <c r="I17" t="s">
        <v>6</v>
      </c>
      <c r="Q17" s="13"/>
      <c r="R17" s="14"/>
      <c r="S17" s="15"/>
    </row>
    <row r="18" spans="1:19" x14ac:dyDescent="0.25">
      <c r="H18" t="s">
        <v>10</v>
      </c>
    </row>
    <row r="21" spans="1:19" ht="17.25" x14ac:dyDescent="0.25">
      <c r="F21" t="s">
        <v>4</v>
      </c>
      <c r="G21" s="17"/>
      <c r="H21" s="11"/>
      <c r="I21" s="11"/>
      <c r="K21" t="s">
        <v>13</v>
      </c>
    </row>
    <row r="22" spans="1:19" x14ac:dyDescent="0.25">
      <c r="G22" s="11"/>
      <c r="H22" s="11"/>
      <c r="I22" s="11"/>
    </row>
    <row r="23" spans="1:19" x14ac:dyDescent="0.25">
      <c r="G23" s="11"/>
      <c r="H23" s="11"/>
      <c r="I23" s="11"/>
    </row>
    <row r="27" spans="1:19" ht="17.25" x14ac:dyDescent="0.25">
      <c r="A27" t="s">
        <v>14</v>
      </c>
      <c r="B27">
        <f t="array" ref="B27:D29">MMULT(B4:B6,B9:D9)</f>
        <v>4</v>
      </c>
      <c r="C27">
        <v>6</v>
      </c>
      <c r="D27">
        <v>8</v>
      </c>
      <c r="F27" t="s">
        <v>16</v>
      </c>
      <c r="I27" t="e">
        <f>MINVERSE(B27:D29)</f>
        <v>#NUM!</v>
      </c>
      <c r="M27" t="s">
        <v>15</v>
      </c>
    </row>
    <row r="28" spans="1:19" x14ac:dyDescent="0.25">
      <c r="B28">
        <v>6</v>
      </c>
      <c r="C28">
        <v>9</v>
      </c>
      <c r="D28">
        <v>12</v>
      </c>
      <c r="F28" t="s">
        <v>17</v>
      </c>
    </row>
    <row r="29" spans="1:19" x14ac:dyDescent="0.25">
      <c r="B29">
        <v>8</v>
      </c>
      <c r="C29">
        <v>12</v>
      </c>
      <c r="D29">
        <v>16</v>
      </c>
    </row>
    <row r="32" spans="1:19" x14ac:dyDescent="0.25">
      <c r="A32" t="s">
        <v>18</v>
      </c>
      <c r="K32" t="e">
        <f t="array" ref="K32">MDETERM(C27:D29)</f>
        <v>#VALUE!</v>
      </c>
    </row>
    <row r="33" spans="1:21" x14ac:dyDescent="0.25">
      <c r="F33" s="17"/>
      <c r="G33" t="s">
        <v>19</v>
      </c>
    </row>
    <row r="36" spans="1:2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</row>
    <row r="38" spans="1:21" x14ac:dyDescent="0.25">
      <c r="A38" s="1" t="s">
        <v>20</v>
      </c>
    </row>
    <row r="40" spans="1:21" x14ac:dyDescent="0.25">
      <c r="A40" t="s">
        <v>23</v>
      </c>
    </row>
    <row r="43" spans="1:21" ht="17.25" x14ac:dyDescent="0.25">
      <c r="A43" t="s">
        <v>21</v>
      </c>
      <c r="B43">
        <f>1</f>
        <v>1</v>
      </c>
      <c r="C43">
        <f>2</f>
        <v>2</v>
      </c>
      <c r="E43" t="s">
        <v>22</v>
      </c>
      <c r="F43">
        <f t="array" ref="F43:G44">TRANSPOSE(B43:C44)</f>
        <v>1</v>
      </c>
      <c r="G43">
        <v>2</v>
      </c>
    </row>
    <row r="44" spans="1:21" x14ac:dyDescent="0.25">
      <c r="B44">
        <f>2</f>
        <v>2</v>
      </c>
      <c r="C44">
        <f>3</f>
        <v>3</v>
      </c>
      <c r="F44">
        <v>2</v>
      </c>
      <c r="G44">
        <v>3</v>
      </c>
    </row>
    <row r="46" spans="1:21" x14ac:dyDescent="0.25">
      <c r="A46" t="s">
        <v>24</v>
      </c>
    </row>
    <row r="49" spans="1:21" ht="18.75" x14ac:dyDescent="0.35">
      <c r="A49" t="s">
        <v>22</v>
      </c>
      <c r="B49" t="e">
        <f t="array" ref="B49:C50">TRANSPOSE(#REF!)</f>
        <v>#REF!</v>
      </c>
      <c r="C49" t="e">
        <v>#REF!</v>
      </c>
      <c r="E49" t="s">
        <v>41</v>
      </c>
      <c r="N49" t="s">
        <v>22</v>
      </c>
      <c r="O49">
        <f t="array" ref="O49:P50">TRANSPOSE(B43:C44)</f>
        <v>1</v>
      </c>
      <c r="P49">
        <v>2</v>
      </c>
      <c r="R49" t="s">
        <v>25</v>
      </c>
    </row>
    <row r="50" spans="1:21" x14ac:dyDescent="0.25">
      <c r="B50" t="e">
        <v>#REF!</v>
      </c>
      <c r="C50" t="e">
        <v>#REF!</v>
      </c>
      <c r="E50" t="s">
        <v>42</v>
      </c>
      <c r="O50">
        <v>2</v>
      </c>
      <c r="P50">
        <v>3</v>
      </c>
    </row>
    <row r="52" spans="1:21" x14ac:dyDescent="0.25">
      <c r="A52" t="s">
        <v>52</v>
      </c>
      <c r="E52" t="s">
        <v>53</v>
      </c>
      <c r="H52">
        <f>B43</f>
        <v>1</v>
      </c>
      <c r="I52" t="s">
        <v>54</v>
      </c>
      <c r="O52">
        <f>B43</f>
        <v>1</v>
      </c>
      <c r="P52">
        <f>C43</f>
        <v>2</v>
      </c>
    </row>
    <row r="53" spans="1:21" x14ac:dyDescent="0.25">
      <c r="O53">
        <f>B44</f>
        <v>2</v>
      </c>
      <c r="P53">
        <f>C44</f>
        <v>3</v>
      </c>
    </row>
    <row r="55" spans="1:2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</row>
    <row r="56" spans="1:21" x14ac:dyDescent="0.25">
      <c r="A56" s="33" t="s">
        <v>67</v>
      </c>
    </row>
    <row r="57" spans="1:21" x14ac:dyDescent="0.25">
      <c r="A57" t="s">
        <v>68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"/>
  <sheetViews>
    <sheetView tabSelected="1" topLeftCell="A25" workbookViewId="0">
      <selection activeCell="H28" sqref="H28"/>
    </sheetView>
  </sheetViews>
  <sheetFormatPr defaultRowHeight="15" x14ac:dyDescent="0.25"/>
  <cols>
    <col min="8" max="8" width="9.7109375" customWidth="1"/>
  </cols>
  <sheetData>
    <row r="1" spans="1:21" x14ac:dyDescent="0.25">
      <c r="A1" s="1" t="s">
        <v>26</v>
      </c>
    </row>
    <row r="3" spans="1:21" x14ac:dyDescent="0.25">
      <c r="D3" s="34" t="s">
        <v>35</v>
      </c>
      <c r="E3" s="34" t="s">
        <v>35</v>
      </c>
      <c r="F3" s="34"/>
      <c r="G3" s="28" t="s">
        <v>36</v>
      </c>
      <c r="I3" s="29" t="s">
        <v>37</v>
      </c>
    </row>
    <row r="4" spans="1:21" x14ac:dyDescent="0.25">
      <c r="B4" t="s">
        <v>27</v>
      </c>
      <c r="D4" s="5">
        <v>1</v>
      </c>
      <c r="E4" s="5">
        <v>1</v>
      </c>
      <c r="F4" s="5">
        <v>3</v>
      </c>
      <c r="G4" s="5" t="s">
        <v>30</v>
      </c>
      <c r="I4" s="5">
        <f>5</f>
        <v>5</v>
      </c>
    </row>
    <row r="5" spans="1:21" x14ac:dyDescent="0.25">
      <c r="B5" t="s">
        <v>28</v>
      </c>
      <c r="D5" s="5">
        <v>2</v>
      </c>
      <c r="E5" s="5">
        <v>1</v>
      </c>
      <c r="F5" s="5">
        <v>4</v>
      </c>
      <c r="G5" s="5" t="s">
        <v>31</v>
      </c>
      <c r="H5" s="23" t="s">
        <v>44</v>
      </c>
      <c r="I5" s="5">
        <f>7</f>
        <v>7</v>
      </c>
    </row>
    <row r="6" spans="1:21" x14ac:dyDescent="0.25">
      <c r="B6" t="s">
        <v>29</v>
      </c>
      <c r="D6" s="5">
        <v>1</v>
      </c>
      <c r="E6" s="5">
        <v>5</v>
      </c>
      <c r="F6" s="5">
        <v>2</v>
      </c>
      <c r="G6" s="5" t="s">
        <v>32</v>
      </c>
      <c r="I6" s="5">
        <f>8</f>
        <v>8</v>
      </c>
    </row>
    <row r="8" spans="1:21" x14ac:dyDescent="0.25">
      <c r="D8" s="5"/>
      <c r="F8" s="5"/>
      <c r="H8" s="5"/>
      <c r="L8" t="s">
        <v>33</v>
      </c>
    </row>
    <row r="10" spans="1:21" x14ac:dyDescent="0.25">
      <c r="L10" s="5" t="s">
        <v>34</v>
      </c>
      <c r="N10" t="s">
        <v>40</v>
      </c>
      <c r="R10" s="18"/>
    </row>
    <row r="11" spans="1:21" ht="17.25" x14ac:dyDescent="0.25">
      <c r="A11" s="34" t="s">
        <v>58</v>
      </c>
      <c r="B11" s="34"/>
      <c r="C11" s="34"/>
      <c r="E11" s="28" t="s">
        <v>36</v>
      </c>
      <c r="R11" s="19"/>
    </row>
    <row r="12" spans="1:21" x14ac:dyDescent="0.25">
      <c r="A12" s="5">
        <f t="array" ref="A12:C14">MINVERSE(D4:F6)</f>
        <v>-2</v>
      </c>
      <c r="B12" s="5">
        <v>1.4444444444444444</v>
      </c>
      <c r="C12" s="5">
        <v>0.1111111111111111</v>
      </c>
      <c r="E12" s="5">
        <f t="array" ref="E12:E14">MMULT(A12:C14,I4:I6)</f>
        <v>0.99999999999999956</v>
      </c>
      <c r="R12" s="20"/>
    </row>
    <row r="13" spans="1:21" x14ac:dyDescent="0.25">
      <c r="A13" s="5">
        <v>0</v>
      </c>
      <c r="B13" s="5">
        <v>-0.1111111111111111</v>
      </c>
      <c r="C13" s="5">
        <v>0.22222222222222221</v>
      </c>
      <c r="E13" s="5">
        <v>1</v>
      </c>
    </row>
    <row r="14" spans="1:21" x14ac:dyDescent="0.25">
      <c r="A14" s="5">
        <v>1</v>
      </c>
      <c r="B14" s="5">
        <v>-0.44444444444444442</v>
      </c>
      <c r="C14" s="5">
        <v>-0.1111111111111111</v>
      </c>
      <c r="E14" s="5">
        <v>1.0000000000000004</v>
      </c>
    </row>
    <row r="16" spans="1:21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</row>
    <row r="17" spans="1:21" x14ac:dyDescent="0.25">
      <c r="A17" s="1" t="s">
        <v>63</v>
      </c>
    </row>
    <row r="18" spans="1:21" x14ac:dyDescent="0.25">
      <c r="P18" t="s">
        <v>46</v>
      </c>
    </row>
    <row r="19" spans="1:21" x14ac:dyDescent="0.25">
      <c r="A19" t="s">
        <v>59</v>
      </c>
      <c r="K19" s="5" t="s">
        <v>43</v>
      </c>
      <c r="L19" s="5" t="s">
        <v>43</v>
      </c>
      <c r="M19" s="5" t="s">
        <v>43</v>
      </c>
      <c r="N19" s="5" t="s">
        <v>30</v>
      </c>
      <c r="P19" s="5" t="s">
        <v>43</v>
      </c>
      <c r="Q19" s="5" t="s">
        <v>43</v>
      </c>
      <c r="R19" s="21">
        <v>2E-50</v>
      </c>
    </row>
    <row r="20" spans="1:21" x14ac:dyDescent="0.25">
      <c r="A20" t="s">
        <v>56</v>
      </c>
      <c r="K20" s="5" t="s">
        <v>43</v>
      </c>
      <c r="L20" s="5" t="s">
        <v>43</v>
      </c>
      <c r="M20" s="5" t="s">
        <v>43</v>
      </c>
      <c r="N20" s="5" t="s">
        <v>31</v>
      </c>
      <c r="O20" s="23" t="s">
        <v>45</v>
      </c>
      <c r="P20" s="5" t="s">
        <v>43</v>
      </c>
      <c r="Q20" s="5" t="s">
        <v>43</v>
      </c>
      <c r="R20" s="5" t="s">
        <v>43</v>
      </c>
    </row>
    <row r="21" spans="1:21" x14ac:dyDescent="0.25">
      <c r="A21" t="s">
        <v>55</v>
      </c>
      <c r="K21" s="5" t="s">
        <v>43</v>
      </c>
      <c r="L21" s="5" t="s">
        <v>43</v>
      </c>
      <c r="M21" s="22">
        <v>1.0000000000000001E+50</v>
      </c>
      <c r="N21" s="5" t="s">
        <v>32</v>
      </c>
      <c r="P21" s="21">
        <v>8.9999999999999992E-50</v>
      </c>
      <c r="Q21" s="21">
        <v>4E-50</v>
      </c>
      <c r="R21" s="21">
        <v>1E-50</v>
      </c>
    </row>
    <row r="24" spans="1:21" ht="17.25" x14ac:dyDescent="0.25">
      <c r="A24" s="34" t="s">
        <v>35</v>
      </c>
      <c r="B24" s="34" t="s">
        <v>35</v>
      </c>
      <c r="C24" s="34"/>
      <c r="D24" s="28" t="s">
        <v>36</v>
      </c>
      <c r="E24" s="29" t="s">
        <v>37</v>
      </c>
      <c r="G24" s="34" t="s">
        <v>58</v>
      </c>
      <c r="H24" s="34"/>
      <c r="I24" s="34"/>
      <c r="K24" s="28" t="s">
        <v>36</v>
      </c>
    </row>
    <row r="25" spans="1:21" x14ac:dyDescent="0.25">
      <c r="A25" s="5">
        <v>1</v>
      </c>
      <c r="B25" s="5">
        <v>1</v>
      </c>
      <c r="C25" s="5">
        <v>3</v>
      </c>
      <c r="D25" s="5" t="s">
        <v>30</v>
      </c>
      <c r="E25" s="5">
        <v>5</v>
      </c>
      <c r="G25" s="5">
        <f t="array" ref="G25:I27">MINVERSE(A25:C27)</f>
        <v>-1.0000000000000002</v>
      </c>
      <c r="H25" s="5">
        <v>1</v>
      </c>
      <c r="I25" s="36">
        <v>-2E-50</v>
      </c>
      <c r="K25" s="5">
        <f t="array" ref="K25:K27">MMULT(G25:I27,E25:E27)</f>
        <v>1.9999999999999991</v>
      </c>
    </row>
    <row r="26" spans="1:21" x14ac:dyDescent="0.25">
      <c r="A26" s="5">
        <v>2</v>
      </c>
      <c r="B26" s="5">
        <v>1</v>
      </c>
      <c r="C26" s="5">
        <v>4</v>
      </c>
      <c r="D26" s="5" t="s">
        <v>31</v>
      </c>
      <c r="E26" s="5">
        <v>7</v>
      </c>
      <c r="G26" s="5">
        <v>2.0000000000000004</v>
      </c>
      <c r="H26" s="5">
        <v>-1</v>
      </c>
      <c r="I26" s="36">
        <v>0</v>
      </c>
      <c r="K26" s="5">
        <v>3.0000000000000018</v>
      </c>
    </row>
    <row r="27" spans="1:21" x14ac:dyDescent="0.25">
      <c r="A27" s="5">
        <v>1</v>
      </c>
      <c r="B27" s="5">
        <v>5</v>
      </c>
      <c r="C27" s="32">
        <v>1.0000000000000001E+50</v>
      </c>
      <c r="D27" s="5" t="s">
        <v>32</v>
      </c>
      <c r="E27" s="5">
        <v>8</v>
      </c>
      <c r="G27" s="36">
        <v>-9.0000000000000011E-50</v>
      </c>
      <c r="H27" s="36">
        <v>4E-50</v>
      </c>
      <c r="I27" s="35">
        <v>1E-50</v>
      </c>
      <c r="K27" s="5">
        <v>-9.0000000000000011E-50</v>
      </c>
      <c r="L27" s="24" t="s">
        <v>62</v>
      </c>
    </row>
    <row r="29" spans="1:21" x14ac:dyDescent="0.25">
      <c r="D29" t="s">
        <v>69</v>
      </c>
    </row>
    <row r="31" spans="1:21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</row>
    <row r="32" spans="1:21" x14ac:dyDescent="0.25">
      <c r="A32" s="1" t="s">
        <v>64</v>
      </c>
    </row>
    <row r="34" spans="1:13" x14ac:dyDescent="0.25">
      <c r="A34" s="34" t="s">
        <v>35</v>
      </c>
      <c r="B34" s="34" t="s">
        <v>35</v>
      </c>
      <c r="C34" s="34"/>
    </row>
    <row r="35" spans="1:13" x14ac:dyDescent="0.25">
      <c r="A35" s="5" t="s">
        <v>43</v>
      </c>
      <c r="B35" s="5" t="s">
        <v>43</v>
      </c>
      <c r="C35" s="5" t="s">
        <v>43</v>
      </c>
      <c r="F35" s="5" t="s">
        <v>50</v>
      </c>
      <c r="H35" s="27" t="s">
        <v>51</v>
      </c>
    </row>
    <row r="36" spans="1:13" x14ac:dyDescent="0.25">
      <c r="A36" s="5" t="s">
        <v>43</v>
      </c>
      <c r="B36" s="5" t="s">
        <v>43</v>
      </c>
      <c r="C36" s="5" t="s">
        <v>43</v>
      </c>
    </row>
    <row r="37" spans="1:13" x14ac:dyDescent="0.25">
      <c r="A37" s="5" t="s">
        <v>47</v>
      </c>
      <c r="B37" s="5" t="s">
        <v>48</v>
      </c>
      <c r="C37" s="22">
        <v>1.0000000000000001E+50</v>
      </c>
    </row>
    <row r="38" spans="1:13" x14ac:dyDescent="0.25">
      <c r="D38" s="5"/>
      <c r="E38" s="26" t="s">
        <v>49</v>
      </c>
      <c r="F38" s="25" t="s">
        <v>49</v>
      </c>
      <c r="G38" s="27" t="s">
        <v>49</v>
      </c>
    </row>
    <row r="40" spans="1:13" ht="17.25" x14ac:dyDescent="0.25">
      <c r="A40" s="34" t="s">
        <v>35</v>
      </c>
      <c r="B40" s="34" t="s">
        <v>35</v>
      </c>
      <c r="C40" s="34"/>
      <c r="D40" s="28" t="s">
        <v>36</v>
      </c>
      <c r="F40" s="29" t="s">
        <v>37</v>
      </c>
      <c r="H40" s="34" t="s">
        <v>58</v>
      </c>
      <c r="I40" s="34"/>
      <c r="J40" s="34"/>
      <c r="K40" s="29" t="s">
        <v>37</v>
      </c>
      <c r="M40" s="28" t="s">
        <v>36</v>
      </c>
    </row>
    <row r="41" spans="1:13" x14ac:dyDescent="0.25">
      <c r="A41" s="5">
        <v>1</v>
      </c>
      <c r="B41" s="5">
        <v>1</v>
      </c>
      <c r="C41" s="5">
        <v>3</v>
      </c>
      <c r="D41" s="5" t="s">
        <v>30</v>
      </c>
      <c r="F41" s="5">
        <v>5</v>
      </c>
      <c r="H41" s="5">
        <f t="array" ref="H41:J43">MINVERSE(A41:C43)</f>
        <v>-1.0000000000000002</v>
      </c>
      <c r="I41" s="5">
        <v>1</v>
      </c>
      <c r="J41" s="5">
        <v>-2E-50</v>
      </c>
      <c r="K41" s="5">
        <v>5</v>
      </c>
      <c r="M41" s="5">
        <f t="array" ref="M41:M43">MMULT(H41:J43,K41:K43)</f>
        <v>-6.0000000000000009</v>
      </c>
    </row>
    <row r="42" spans="1:13" x14ac:dyDescent="0.25">
      <c r="A42" s="5">
        <v>2</v>
      </c>
      <c r="B42" s="5">
        <v>1</v>
      </c>
      <c r="C42" s="5">
        <v>4</v>
      </c>
      <c r="D42" s="5" t="s">
        <v>31</v>
      </c>
      <c r="E42" s="23" t="s">
        <v>44</v>
      </c>
      <c r="F42" s="5">
        <v>7</v>
      </c>
      <c r="H42" s="5">
        <v>2.0000000000000004</v>
      </c>
      <c r="I42" s="5">
        <v>-1</v>
      </c>
      <c r="J42" s="5">
        <v>0</v>
      </c>
      <c r="K42" s="5">
        <v>7</v>
      </c>
      <c r="M42" s="5">
        <v>3.0000000000000018</v>
      </c>
    </row>
    <row r="43" spans="1:13" x14ac:dyDescent="0.25">
      <c r="A43" s="5">
        <v>1</v>
      </c>
      <c r="B43" s="5">
        <v>5</v>
      </c>
      <c r="C43" s="22">
        <v>1.0000000000000001E+50</v>
      </c>
      <c r="D43" s="5" t="s">
        <v>32</v>
      </c>
      <c r="F43" s="22">
        <f>4E+50</f>
        <v>4.0000000000000003E+50</v>
      </c>
      <c r="H43" s="5">
        <v>-9.0000000000000011E-50</v>
      </c>
      <c r="I43" s="5">
        <v>4E-50</v>
      </c>
      <c r="J43" s="5">
        <v>1E-50</v>
      </c>
      <c r="K43" s="22">
        <f>4E+50</f>
        <v>4.0000000000000003E+50</v>
      </c>
      <c r="M43" s="5">
        <v>4</v>
      </c>
    </row>
    <row r="44" spans="1:13" ht="17.25" x14ac:dyDescent="0.25">
      <c r="D44" s="5"/>
      <c r="F44" s="5"/>
      <c r="G44" s="5" t="s">
        <v>65</v>
      </c>
      <c r="L44" s="5" t="s">
        <v>66</v>
      </c>
    </row>
    <row r="48" spans="1:13" x14ac:dyDescent="0.25">
      <c r="A48" s="30" t="s">
        <v>60</v>
      </c>
    </row>
    <row r="49" spans="1:1" x14ac:dyDescent="0.25">
      <c r="A49" s="31" t="s">
        <v>61</v>
      </c>
    </row>
  </sheetData>
  <mergeCells count="7">
    <mergeCell ref="A40:C40"/>
    <mergeCell ref="H40:J40"/>
    <mergeCell ref="A11:C11"/>
    <mergeCell ref="D3:F3"/>
    <mergeCell ref="A24:C24"/>
    <mergeCell ref="G24:I24"/>
    <mergeCell ref="A34:C34"/>
  </mergeCells>
  <hyperlinks>
    <hyperlink ref="A49" r:id="rId1"/>
  </hyperlinks>
  <pageMargins left="0.7" right="0.7" top="0.75" bottom="0.75" header="0.3" footer="0.3"/>
  <pageSetup paperSize="9" orientation="portrait" horizontalDpi="4294967293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Parte1</vt:lpstr>
      <vt:lpstr>Parte2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2013-06-15T10:22:59Z</dcterms:modified>
</cp:coreProperties>
</file>